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10"/>
  </bookViews>
  <sheets>
    <sheet name="Position order" sheetId="2" r:id="rId1"/>
    <sheet name="Men" sheetId="3" r:id="rId2"/>
    <sheet name="Men cat" sheetId="5" r:id="rId3"/>
    <sheet name="Men Teams" sheetId="7" r:id="rId4"/>
    <sheet name="Women" sheetId="4" r:id="rId5"/>
    <sheet name="Women cat" sheetId="6" r:id="rId6"/>
    <sheet name="Women Teams" sheetId="8" r:id="rId7"/>
    <sheet name="Number order formulas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6" l="1"/>
  <c r="D46" i="6"/>
  <c r="D47" i="6"/>
  <c r="D48" i="6"/>
  <c r="D49" i="6"/>
  <c r="D50" i="6"/>
  <c r="D51" i="6"/>
  <c r="D52" i="6"/>
  <c r="D53" i="6"/>
  <c r="D54" i="6"/>
  <c r="D55" i="6"/>
  <c r="D56" i="6"/>
  <c r="D57" i="6" s="1"/>
  <c r="D58" i="6" s="1"/>
  <c r="D44" i="6"/>
  <c r="D31" i="6"/>
  <c r="D32" i="6"/>
  <c r="D33" i="6"/>
  <c r="D34" i="6"/>
  <c r="D35" i="6"/>
  <c r="D36" i="6"/>
  <c r="D37" i="6"/>
  <c r="D30" i="6"/>
  <c r="D21" i="6"/>
  <c r="D22" i="6"/>
  <c r="D23" i="6"/>
  <c r="D24" i="6" s="1"/>
  <c r="D25" i="6" s="1"/>
  <c r="D26" i="6" s="1"/>
  <c r="D27" i="6" s="1"/>
  <c r="D20" i="6"/>
  <c r="D9" i="6"/>
  <c r="D10" i="6"/>
  <c r="D11" i="6"/>
  <c r="D12" i="6"/>
  <c r="D13" i="6"/>
  <c r="D14" i="6"/>
  <c r="D15" i="6"/>
  <c r="D16" i="6"/>
  <c r="D17" i="6"/>
  <c r="D8" i="6"/>
  <c r="J63" i="5"/>
  <c r="J76" i="5"/>
  <c r="J98" i="5"/>
  <c r="J94" i="5"/>
  <c r="J75" i="5"/>
  <c r="J87" i="5"/>
  <c r="J93" i="5"/>
  <c r="J86" i="5"/>
  <c r="J92" i="5"/>
  <c r="J74" i="5"/>
  <c r="J62" i="5"/>
  <c r="J91" i="5"/>
  <c r="J61" i="5"/>
  <c r="J97" i="5"/>
  <c r="J96" i="5"/>
  <c r="J85" i="5"/>
  <c r="J73" i="5"/>
  <c r="J72" i="5"/>
  <c r="J60" i="5"/>
  <c r="J42" i="5"/>
  <c r="J59" i="5"/>
  <c r="J90" i="5"/>
  <c r="J71" i="5"/>
  <c r="J58" i="5"/>
  <c r="J57" i="5"/>
  <c r="J126" i="5"/>
  <c r="J70" i="5"/>
  <c r="J29" i="5"/>
  <c r="J56" i="5"/>
  <c r="J69" i="5"/>
  <c r="J125" i="5"/>
  <c r="J124" i="5"/>
  <c r="J55" i="5"/>
  <c r="J68" i="5"/>
  <c r="J41" i="5"/>
  <c r="J28" i="5"/>
  <c r="J54" i="5"/>
  <c r="J27" i="5"/>
  <c r="J40" i="5"/>
  <c r="J53" i="5"/>
  <c r="J123" i="5"/>
  <c r="J89" i="5"/>
  <c r="J84" i="5"/>
  <c r="J52" i="5"/>
  <c r="J51" i="5"/>
  <c r="J50" i="5"/>
  <c r="J26" i="5"/>
  <c r="J122" i="5"/>
  <c r="J39" i="5"/>
  <c r="J83" i="5"/>
  <c r="J82" i="5"/>
  <c r="J121" i="5"/>
  <c r="J120" i="5"/>
  <c r="J119" i="5"/>
  <c r="J118" i="5"/>
  <c r="J25" i="5"/>
  <c r="J24" i="5"/>
  <c r="J38" i="5"/>
  <c r="J37" i="5"/>
  <c r="J49" i="5"/>
  <c r="J81" i="5"/>
  <c r="J36" i="5"/>
  <c r="J23" i="5"/>
  <c r="J22" i="5"/>
  <c r="J67" i="5"/>
  <c r="J21" i="5"/>
  <c r="J20" i="5"/>
  <c r="J117" i="5"/>
  <c r="J35" i="5"/>
  <c r="J19" i="5"/>
  <c r="J18" i="5"/>
  <c r="J48" i="5"/>
  <c r="J47" i="5"/>
  <c r="J34" i="5"/>
  <c r="J46" i="5"/>
  <c r="J80" i="5"/>
  <c r="J17" i="5"/>
  <c r="J16" i="5"/>
  <c r="J66" i="5"/>
  <c r="J15" i="5"/>
  <c r="J79" i="5"/>
  <c r="J65" i="5"/>
  <c r="J14" i="5"/>
  <c r="J13" i="5"/>
  <c r="J5" i="5"/>
  <c r="J116" i="5"/>
  <c r="J115" i="5"/>
  <c r="J114" i="5"/>
  <c r="J33" i="5"/>
  <c r="J45" i="5"/>
  <c r="J113" i="5"/>
  <c r="J112" i="5"/>
  <c r="J78" i="5"/>
  <c r="J111" i="5"/>
  <c r="J110" i="5"/>
  <c r="J32" i="5"/>
  <c r="J12" i="5"/>
  <c r="J11" i="5"/>
  <c r="J109" i="5"/>
  <c r="J10" i="5"/>
  <c r="J108" i="5"/>
  <c r="J9" i="5"/>
  <c r="J107" i="5"/>
  <c r="J106" i="5"/>
  <c r="J44" i="5"/>
  <c r="J105" i="5"/>
  <c r="J104" i="5"/>
  <c r="J8" i="5"/>
  <c r="J31" i="5"/>
  <c r="J103" i="5"/>
  <c r="J7" i="5"/>
  <c r="J102" i="5"/>
  <c r="J101" i="5"/>
  <c r="D101" i="5"/>
  <c r="D102" i="5" s="1"/>
  <c r="J100" i="5"/>
  <c r="D5" i="4"/>
  <c r="J5" i="4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J5" i="3"/>
  <c r="D6" i="2" l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J67" i="2"/>
  <c r="J118" i="2"/>
  <c r="J34" i="2"/>
  <c r="J63" i="2"/>
  <c r="J8" i="2"/>
  <c r="J70" i="2"/>
  <c r="J24" i="2"/>
  <c r="J6" i="2"/>
  <c r="J61" i="2"/>
  <c r="J62" i="2"/>
  <c r="J29" i="2"/>
  <c r="J23" i="2"/>
  <c r="J10" i="2"/>
  <c r="J5" i="2"/>
  <c r="J20" i="2"/>
  <c r="J7" i="2"/>
  <c r="J16" i="2"/>
  <c r="J53" i="2"/>
  <c r="J18" i="2"/>
  <c r="J22" i="2"/>
  <c r="J12" i="2"/>
  <c r="J9" i="2"/>
  <c r="J94" i="2"/>
  <c r="J11" i="2"/>
  <c r="J13" i="2"/>
  <c r="J14" i="2"/>
  <c r="J40" i="2"/>
  <c r="J39" i="2"/>
  <c r="J38" i="2"/>
  <c r="J26" i="2"/>
  <c r="J30" i="2"/>
  <c r="J57" i="2"/>
  <c r="J48" i="2"/>
  <c r="J36" i="2"/>
  <c r="J44" i="2"/>
  <c r="J60" i="2"/>
  <c r="J46" i="2"/>
  <c r="J54" i="2"/>
  <c r="J25" i="2"/>
  <c r="J17" i="2"/>
  <c r="J42" i="2"/>
  <c r="J66" i="2"/>
  <c r="J19" i="2"/>
  <c r="J33" i="2"/>
  <c r="J27" i="2"/>
  <c r="J85" i="2"/>
  <c r="J31" i="2"/>
  <c r="J35" i="2"/>
  <c r="J98" i="2"/>
  <c r="J110" i="2"/>
  <c r="J92" i="2"/>
  <c r="J95" i="2"/>
  <c r="J50" i="2"/>
  <c r="J21" i="2"/>
  <c r="J56" i="2"/>
  <c r="J96" i="2"/>
  <c r="J55" i="2"/>
  <c r="J43" i="2"/>
  <c r="J45" i="2"/>
  <c r="J52" i="2"/>
  <c r="J15" i="2"/>
  <c r="J51" i="2"/>
  <c r="J75" i="2"/>
  <c r="J32" i="2"/>
  <c r="J71" i="2"/>
  <c r="J106" i="2"/>
  <c r="J104" i="2"/>
  <c r="J152" i="2"/>
  <c r="J101" i="2"/>
  <c r="J90" i="2"/>
  <c r="J49" i="2"/>
  <c r="J37" i="2"/>
  <c r="J86" i="2"/>
  <c r="J131" i="2"/>
  <c r="J112" i="2"/>
  <c r="J82" i="2"/>
  <c r="J159" i="2"/>
  <c r="J146" i="2"/>
  <c r="J123" i="2"/>
  <c r="J107" i="2"/>
  <c r="J69" i="2"/>
  <c r="J65" i="2"/>
  <c r="J122" i="2"/>
  <c r="J93" i="2"/>
  <c r="J97" i="2"/>
  <c r="J133" i="2"/>
  <c r="J140" i="2"/>
  <c r="J80" i="2"/>
  <c r="J141" i="2"/>
  <c r="J111" i="2"/>
  <c r="J102" i="2"/>
  <c r="J148" i="2"/>
  <c r="J59" i="2"/>
  <c r="J58" i="2"/>
  <c r="J136" i="2"/>
  <c r="J117" i="2"/>
  <c r="J127" i="2"/>
  <c r="J116" i="2"/>
  <c r="J115" i="2"/>
  <c r="J144" i="2"/>
  <c r="J149" i="2"/>
  <c r="J135" i="2"/>
  <c r="J84" i="2"/>
  <c r="J28" i="2"/>
  <c r="J68" i="2"/>
  <c r="J124" i="2"/>
  <c r="J87" i="2"/>
  <c r="J108" i="2"/>
  <c r="J73" i="2"/>
  <c r="J121" i="2"/>
  <c r="J134" i="2"/>
  <c r="J120" i="2"/>
  <c r="J125" i="2"/>
  <c r="J157" i="2"/>
  <c r="J109" i="2"/>
  <c r="J162" i="2"/>
  <c r="J155" i="2"/>
  <c r="J100" i="2"/>
  <c r="J76" i="2"/>
  <c r="J72" i="2"/>
  <c r="J126" i="2"/>
  <c r="J99" i="2"/>
  <c r="J160" i="2"/>
  <c r="J81" i="2"/>
  <c r="J137" i="2"/>
  <c r="J74" i="2"/>
  <c r="J114" i="2"/>
  <c r="J103" i="2"/>
  <c r="J105" i="2"/>
  <c r="J164" i="2"/>
  <c r="J158" i="2"/>
  <c r="J166" i="2"/>
  <c r="J163" i="2"/>
  <c r="J151" i="2"/>
  <c r="J161" i="2"/>
  <c r="J165" i="2"/>
  <c r="J143" i="2"/>
  <c r="J153" i="2"/>
  <c r="J150" i="2"/>
  <c r="J83" i="2"/>
  <c r="J91" i="2"/>
  <c r="J41" i="2"/>
  <c r="J78" i="2"/>
  <c r="J47" i="2"/>
  <c r="J79" i="2"/>
  <c r="J119" i="2"/>
  <c r="J77" i="2"/>
  <c r="J147" i="2"/>
  <c r="J132" i="2"/>
  <c r="J142" i="2"/>
  <c r="J88" i="2"/>
  <c r="J64" i="2"/>
  <c r="J128" i="2"/>
  <c r="J89" i="2"/>
  <c r="J154" i="2"/>
  <c r="J138" i="2"/>
  <c r="J145" i="2"/>
  <c r="J139" i="2"/>
  <c r="J130" i="2"/>
  <c r="J129" i="2"/>
  <c r="J156" i="2"/>
  <c r="J167" i="2"/>
  <c r="J113" i="2"/>
  <c r="P197" i="1"/>
  <c r="O197" i="1"/>
  <c r="P196" i="1"/>
  <c r="O196" i="1"/>
  <c r="P193" i="1"/>
  <c r="O193" i="1"/>
  <c r="P190" i="1"/>
  <c r="O190" i="1"/>
  <c r="P189" i="1"/>
  <c r="O189" i="1"/>
  <c r="O180" i="1"/>
  <c r="P174" i="1"/>
  <c r="O174" i="1"/>
  <c r="P170" i="1"/>
  <c r="O170" i="1"/>
  <c r="P169" i="1"/>
  <c r="O169" i="1"/>
  <c r="P168" i="1"/>
  <c r="O168" i="1"/>
  <c r="P165" i="1"/>
  <c r="O165" i="1"/>
  <c r="P164" i="1"/>
  <c r="O164" i="1"/>
  <c r="P162" i="1"/>
  <c r="O162" i="1"/>
  <c r="P161" i="1"/>
  <c r="O161" i="1"/>
  <c r="P160" i="1"/>
  <c r="O160" i="1"/>
  <c r="P159" i="1"/>
  <c r="O159" i="1"/>
  <c r="P154" i="1"/>
  <c r="O154" i="1"/>
  <c r="P150" i="1"/>
  <c r="O150" i="1"/>
  <c r="P145" i="1"/>
  <c r="O145" i="1"/>
  <c r="P144" i="1"/>
  <c r="O144" i="1"/>
  <c r="P143" i="1"/>
  <c r="O143" i="1"/>
  <c r="P142" i="1"/>
  <c r="O142" i="1"/>
  <c r="P137" i="1"/>
  <c r="O137" i="1"/>
  <c r="P130" i="1"/>
  <c r="O130" i="1"/>
  <c r="O125" i="1"/>
  <c r="O124" i="1"/>
  <c r="P122" i="1"/>
  <c r="O122" i="1"/>
  <c r="P121" i="1"/>
  <c r="O121" i="1"/>
  <c r="P113" i="1"/>
  <c r="O113" i="1"/>
  <c r="P111" i="1"/>
  <c r="O111" i="1"/>
  <c r="P110" i="1"/>
  <c r="O110" i="1"/>
  <c r="P106" i="1"/>
  <c r="O106" i="1"/>
  <c r="P105" i="1"/>
  <c r="O105" i="1"/>
  <c r="P104" i="1"/>
  <c r="O104" i="1"/>
  <c r="P101" i="1"/>
  <c r="O101" i="1"/>
  <c r="P98" i="1"/>
  <c r="O98" i="1"/>
  <c r="P97" i="1"/>
  <c r="O97" i="1"/>
  <c r="P95" i="1"/>
  <c r="O95" i="1"/>
  <c r="P94" i="1"/>
  <c r="O94" i="1"/>
  <c r="P87" i="1"/>
  <c r="O87" i="1"/>
  <c r="P86" i="1"/>
  <c r="O86" i="1"/>
  <c r="P85" i="1"/>
  <c r="O85" i="1"/>
  <c r="P84" i="1"/>
  <c r="O84" i="1"/>
  <c r="P83" i="1"/>
  <c r="O83" i="1"/>
  <c r="P80" i="1"/>
  <c r="O80" i="1"/>
  <c r="P78" i="1"/>
  <c r="O78" i="1"/>
  <c r="P75" i="1"/>
  <c r="O75" i="1"/>
  <c r="P73" i="1"/>
  <c r="O73" i="1"/>
  <c r="P69" i="1"/>
  <c r="O69" i="1"/>
  <c r="P68" i="1"/>
  <c r="O68" i="1"/>
  <c r="P67" i="1"/>
  <c r="O67" i="1"/>
  <c r="P66" i="1"/>
  <c r="O66" i="1"/>
  <c r="P57" i="1"/>
  <c r="O57" i="1"/>
  <c r="P35" i="1"/>
  <c r="O35" i="1"/>
  <c r="N195" i="1"/>
  <c r="O195" i="1"/>
  <c r="Q195" i="1"/>
  <c r="P195" i="1" s="1"/>
  <c r="N196" i="1"/>
  <c r="Q196" i="1"/>
  <c r="N197" i="1"/>
  <c r="Q197" i="1"/>
  <c r="N198" i="1"/>
  <c r="O198" i="1"/>
  <c r="Q198" i="1"/>
  <c r="P198" i="1" s="1"/>
  <c r="P49" i="1"/>
  <c r="O49" i="1"/>
  <c r="O7" i="1"/>
  <c r="Q7" i="1"/>
  <c r="P7" i="1" s="1"/>
  <c r="O8" i="1"/>
  <c r="O9" i="1"/>
  <c r="Q9" i="1"/>
  <c r="P9" i="1" s="1"/>
  <c r="O10" i="1"/>
  <c r="Q10" i="1"/>
  <c r="P10" i="1" s="1"/>
  <c r="O11" i="1"/>
  <c r="Q11" i="1"/>
  <c r="P11" i="1" s="1"/>
  <c r="O12" i="1"/>
  <c r="Q12" i="1"/>
  <c r="P12" i="1" s="1"/>
  <c r="O13" i="1"/>
  <c r="O14" i="1"/>
  <c r="O15" i="1"/>
  <c r="O16" i="1"/>
  <c r="O17" i="1"/>
  <c r="Q17" i="1"/>
  <c r="P17" i="1" s="1"/>
  <c r="O18" i="1"/>
  <c r="Q18" i="1"/>
  <c r="P18" i="1" s="1"/>
  <c r="O19" i="1"/>
  <c r="Q19" i="1"/>
  <c r="P19" i="1" s="1"/>
  <c r="O20" i="1"/>
  <c r="Q20" i="1"/>
  <c r="P20" i="1" s="1"/>
  <c r="O21" i="1"/>
  <c r="O22" i="1"/>
  <c r="O23" i="1"/>
  <c r="O24" i="1"/>
  <c r="O25" i="1"/>
  <c r="Q25" i="1"/>
  <c r="P25" i="1" s="1"/>
  <c r="O26" i="1"/>
  <c r="Q26" i="1"/>
  <c r="P26" i="1" s="1"/>
  <c r="O27" i="1"/>
  <c r="Q27" i="1"/>
  <c r="P27" i="1" s="1"/>
  <c r="O28" i="1"/>
  <c r="O29" i="1"/>
  <c r="Q29" i="1"/>
  <c r="P29" i="1" s="1"/>
  <c r="O30" i="1"/>
  <c r="O31" i="1"/>
  <c r="O32" i="1"/>
  <c r="O33" i="1"/>
  <c r="O34" i="1"/>
  <c r="Q34" i="1"/>
  <c r="P34" i="1" s="1"/>
  <c r="O36" i="1"/>
  <c r="O37" i="1"/>
  <c r="Q37" i="1"/>
  <c r="P37" i="1" s="1"/>
  <c r="O38" i="1"/>
  <c r="Q38" i="1"/>
  <c r="P38" i="1" s="1"/>
  <c r="O39" i="1"/>
  <c r="O40" i="1"/>
  <c r="O41" i="1"/>
  <c r="O42" i="1"/>
  <c r="Q42" i="1"/>
  <c r="P42" i="1" s="1"/>
  <c r="O43" i="1"/>
  <c r="O44" i="1"/>
  <c r="O45" i="1"/>
  <c r="Q45" i="1"/>
  <c r="P45" i="1" s="1"/>
  <c r="O46" i="1"/>
  <c r="Q46" i="1"/>
  <c r="P46" i="1" s="1"/>
  <c r="O47" i="1"/>
  <c r="O48" i="1"/>
  <c r="Q48" i="1"/>
  <c r="P48" i="1" s="1"/>
  <c r="O50" i="1"/>
  <c r="Q50" i="1"/>
  <c r="P50" i="1" s="1"/>
  <c r="O51" i="1"/>
  <c r="Q51" i="1"/>
  <c r="P51" i="1" s="1"/>
  <c r="O52" i="1"/>
  <c r="Q52" i="1"/>
  <c r="P52" i="1" s="1"/>
  <c r="O53" i="1"/>
  <c r="Q53" i="1"/>
  <c r="P53" i="1" s="1"/>
  <c r="O54" i="1"/>
  <c r="O55" i="1"/>
  <c r="O56" i="1"/>
  <c r="Q56" i="1"/>
  <c r="P56" i="1" s="1"/>
  <c r="Q57" i="1"/>
  <c r="O58" i="1"/>
  <c r="O59" i="1"/>
  <c r="O60" i="1"/>
  <c r="Q60" i="1"/>
  <c r="P60" i="1" s="1"/>
  <c r="O61" i="1"/>
  <c r="Q61" i="1"/>
  <c r="P61" i="1" s="1"/>
  <c r="O62" i="1"/>
  <c r="O63" i="1"/>
  <c r="Q63" i="1"/>
  <c r="P63" i="1" s="1"/>
  <c r="O64" i="1"/>
  <c r="Q64" i="1"/>
  <c r="P64" i="1" s="1"/>
  <c r="O65" i="1"/>
  <c r="Q66" i="1"/>
  <c r="Q68" i="1"/>
  <c r="O70" i="1"/>
  <c r="O71" i="1"/>
  <c r="O72" i="1"/>
  <c r="Q72" i="1"/>
  <c r="P72" i="1" s="1"/>
  <c r="O74" i="1"/>
  <c r="O76" i="1"/>
  <c r="Q76" i="1"/>
  <c r="P76" i="1" s="1"/>
  <c r="O77" i="1"/>
  <c r="Q77" i="1"/>
  <c r="P77" i="1" s="1"/>
  <c r="O79" i="1"/>
  <c r="O81" i="1"/>
  <c r="Q81" i="1"/>
  <c r="P81" i="1" s="1"/>
  <c r="O82" i="1"/>
  <c r="Q82" i="1"/>
  <c r="P82" i="1" s="1"/>
  <c r="Q84" i="1"/>
  <c r="Q85" i="1"/>
  <c r="O88" i="1"/>
  <c r="O89" i="1"/>
  <c r="O90" i="1"/>
  <c r="Q90" i="1"/>
  <c r="P90" i="1" s="1"/>
  <c r="O91" i="1"/>
  <c r="Q91" i="1"/>
  <c r="P91" i="1" s="1"/>
  <c r="O92" i="1"/>
  <c r="Q92" i="1"/>
  <c r="P92" i="1" s="1"/>
  <c r="O93" i="1"/>
  <c r="Q93" i="1"/>
  <c r="P93" i="1" s="1"/>
  <c r="O96" i="1"/>
  <c r="O99" i="1"/>
  <c r="Q99" i="1"/>
  <c r="P99" i="1" s="1"/>
  <c r="O100" i="1"/>
  <c r="Q100" i="1"/>
  <c r="P100" i="1" s="1"/>
  <c r="Q101" i="1"/>
  <c r="O102" i="1"/>
  <c r="Q102" i="1"/>
  <c r="P102" i="1" s="1"/>
  <c r="O103" i="1"/>
  <c r="O107" i="1"/>
  <c r="Q107" i="1"/>
  <c r="P107" i="1" s="1"/>
  <c r="O108" i="1"/>
  <c r="O109" i="1"/>
  <c r="Q109" i="1"/>
  <c r="P109" i="1" s="1"/>
  <c r="Q111" i="1"/>
  <c r="O112" i="1"/>
  <c r="Q112" i="1"/>
  <c r="P112" i="1" s="1"/>
  <c r="O114" i="1"/>
  <c r="Q114" i="1"/>
  <c r="P114" i="1" s="1"/>
  <c r="O115" i="1"/>
  <c r="Q115" i="1"/>
  <c r="P115" i="1" s="1"/>
  <c r="O116" i="1"/>
  <c r="Q116" i="1"/>
  <c r="P116" i="1" s="1"/>
  <c r="O117" i="1"/>
  <c r="P117" i="1"/>
  <c r="Q117" i="1"/>
  <c r="O118" i="1"/>
  <c r="P118" i="1"/>
  <c r="Q118" i="1"/>
  <c r="O119" i="1"/>
  <c r="Q119" i="1"/>
  <c r="P119" i="1" s="1"/>
  <c r="O120" i="1"/>
  <c r="Q122" i="1"/>
  <c r="O123" i="1"/>
  <c r="Q123" i="1"/>
  <c r="P123" i="1" s="1"/>
  <c r="Q124" i="1"/>
  <c r="O126" i="1"/>
  <c r="Q126" i="1"/>
  <c r="P126" i="1" s="1"/>
  <c r="O127" i="1"/>
  <c r="Q127" i="1"/>
  <c r="P127" i="1" s="1"/>
  <c r="O128" i="1"/>
  <c r="Q128" i="1"/>
  <c r="P128" i="1" s="1"/>
  <c r="O129" i="1"/>
  <c r="Q130" i="1"/>
  <c r="O131" i="1"/>
  <c r="O132" i="1"/>
  <c r="O133" i="1"/>
  <c r="O134" i="1"/>
  <c r="Q134" i="1"/>
  <c r="P134" i="1" s="1"/>
  <c r="O135" i="1"/>
  <c r="Q135" i="1"/>
  <c r="P135" i="1" s="1"/>
  <c r="O136" i="1"/>
  <c r="Q136" i="1"/>
  <c r="P136" i="1" s="1"/>
  <c r="O138" i="1"/>
  <c r="Q138" i="1"/>
  <c r="P138" i="1" s="1"/>
  <c r="O139" i="1"/>
  <c r="Q139" i="1"/>
  <c r="P139" i="1" s="1"/>
  <c r="O140" i="1"/>
  <c r="O141" i="1"/>
  <c r="O146" i="1"/>
  <c r="Q146" i="1"/>
  <c r="P146" i="1" s="1"/>
  <c r="O147" i="1"/>
  <c r="Q147" i="1"/>
  <c r="P147" i="1" s="1"/>
  <c r="O148" i="1"/>
  <c r="O149" i="1"/>
  <c r="Q149" i="1"/>
  <c r="P149" i="1" s="1"/>
  <c r="Q150" i="1"/>
  <c r="O151" i="1"/>
  <c r="O152" i="1"/>
  <c r="O153" i="1"/>
  <c r="Q154" i="1"/>
  <c r="O155" i="1"/>
  <c r="Q155" i="1"/>
  <c r="P155" i="1" s="1"/>
  <c r="O156" i="1"/>
  <c r="O157" i="1"/>
  <c r="O158" i="1"/>
  <c r="Q161" i="1"/>
  <c r="Q162" i="1"/>
  <c r="O163" i="1"/>
  <c r="Q163" i="1"/>
  <c r="P163" i="1" s="1"/>
  <c r="Q164" i="1"/>
  <c r="O166" i="1"/>
  <c r="O167" i="1"/>
  <c r="Q169" i="1"/>
  <c r="Q170" i="1"/>
  <c r="O171" i="1"/>
  <c r="Q171" i="1"/>
  <c r="P171" i="1" s="1"/>
  <c r="O172" i="1"/>
  <c r="Q172" i="1"/>
  <c r="P172" i="1" s="1"/>
  <c r="O173" i="1"/>
  <c r="O175" i="1"/>
  <c r="O176" i="1"/>
  <c r="Q176" i="1"/>
  <c r="P176" i="1" s="1"/>
  <c r="O177" i="1"/>
  <c r="Q177" i="1"/>
  <c r="P177" i="1" s="1"/>
  <c r="O178" i="1"/>
  <c r="Q178" i="1"/>
  <c r="P178" i="1" s="1"/>
  <c r="O179" i="1"/>
  <c r="Q179" i="1"/>
  <c r="P179" i="1" s="1"/>
  <c r="O181" i="1"/>
  <c r="O182" i="1"/>
  <c r="O183" i="1"/>
  <c r="O184" i="1"/>
  <c r="O185" i="1"/>
  <c r="O186" i="1"/>
  <c r="Q186" i="1"/>
  <c r="P186" i="1" s="1"/>
  <c r="O187" i="1"/>
  <c r="Q187" i="1"/>
  <c r="P187" i="1" s="1"/>
  <c r="O188" i="1"/>
  <c r="O191" i="1"/>
  <c r="O192" i="1"/>
  <c r="Q192" i="1"/>
  <c r="P192" i="1" s="1"/>
  <c r="Q193" i="1"/>
  <c r="O194" i="1"/>
  <c r="Q194" i="1"/>
  <c r="P194" i="1" s="1"/>
  <c r="O6" i="1"/>
  <c r="P5" i="1"/>
  <c r="Q5" i="1"/>
  <c r="N194" i="1"/>
  <c r="N193" i="1"/>
  <c r="N192" i="1"/>
  <c r="N191" i="1"/>
  <c r="Q191" i="1" s="1"/>
  <c r="P191" i="1" s="1"/>
  <c r="N190" i="1"/>
  <c r="Q190" i="1" s="1"/>
  <c r="N189" i="1"/>
  <c r="Q189" i="1" s="1"/>
  <c r="N188" i="1"/>
  <c r="Q188" i="1" s="1"/>
  <c r="P188" i="1" s="1"/>
  <c r="N187" i="1"/>
  <c r="N186" i="1"/>
  <c r="N185" i="1"/>
  <c r="Q185" i="1" s="1"/>
  <c r="P185" i="1" s="1"/>
  <c r="N184" i="1"/>
  <c r="Q184" i="1" s="1"/>
  <c r="P184" i="1" s="1"/>
  <c r="N183" i="1"/>
  <c r="Q183" i="1" s="1"/>
  <c r="P183" i="1" s="1"/>
  <c r="N182" i="1"/>
  <c r="Q182" i="1" s="1"/>
  <c r="P182" i="1" s="1"/>
  <c r="N181" i="1"/>
  <c r="Q181" i="1" s="1"/>
  <c r="P181" i="1" s="1"/>
  <c r="N180" i="1"/>
  <c r="Q180" i="1" s="1"/>
  <c r="N179" i="1"/>
  <c r="N178" i="1"/>
  <c r="N177" i="1"/>
  <c r="N176" i="1"/>
  <c r="N175" i="1"/>
  <c r="Q175" i="1" s="1"/>
  <c r="P175" i="1" s="1"/>
  <c r="N174" i="1"/>
  <c r="N173" i="1"/>
  <c r="N172" i="1"/>
  <c r="N171" i="1"/>
  <c r="N170" i="1"/>
  <c r="N169" i="1"/>
  <c r="N168" i="1"/>
  <c r="Q168" i="1" s="1"/>
  <c r="N167" i="1"/>
  <c r="Q167" i="1" s="1"/>
  <c r="P167" i="1" s="1"/>
  <c r="N166" i="1"/>
  <c r="Q166" i="1" s="1"/>
  <c r="P166" i="1" s="1"/>
  <c r="N165" i="1"/>
  <c r="Q165" i="1" s="1"/>
  <c r="N164" i="1"/>
  <c r="N163" i="1"/>
  <c r="N162" i="1"/>
  <c r="N161" i="1"/>
  <c r="N160" i="1"/>
  <c r="N159" i="1"/>
  <c r="Q159" i="1" s="1"/>
  <c r="N158" i="1"/>
  <c r="Q158" i="1" s="1"/>
  <c r="P158" i="1" s="1"/>
  <c r="N157" i="1"/>
  <c r="Q157" i="1" s="1"/>
  <c r="P157" i="1" s="1"/>
  <c r="N156" i="1"/>
  <c r="Q156" i="1" s="1"/>
  <c r="P156" i="1" s="1"/>
  <c r="N155" i="1"/>
  <c r="N154" i="1"/>
  <c r="N153" i="1"/>
  <c r="Q153" i="1" s="1"/>
  <c r="P153" i="1" s="1"/>
  <c r="N152" i="1"/>
  <c r="Q152" i="1" s="1"/>
  <c r="P152" i="1" s="1"/>
  <c r="N151" i="1"/>
  <c r="Q151" i="1" s="1"/>
  <c r="P151" i="1" s="1"/>
  <c r="N150" i="1"/>
  <c r="N149" i="1"/>
  <c r="N148" i="1"/>
  <c r="Q148" i="1" s="1"/>
  <c r="P148" i="1" s="1"/>
  <c r="N147" i="1"/>
  <c r="N146" i="1"/>
  <c r="N145" i="1"/>
  <c r="Q145" i="1" s="1"/>
  <c r="N144" i="1"/>
  <c r="Q144" i="1" s="1"/>
  <c r="N143" i="1"/>
  <c r="Q143" i="1" s="1"/>
  <c r="N142" i="1"/>
  <c r="Q142" i="1" s="1"/>
  <c r="N141" i="1"/>
  <c r="N140" i="1"/>
  <c r="Q140" i="1" s="1"/>
  <c r="P140" i="1" s="1"/>
  <c r="N139" i="1"/>
  <c r="N138" i="1"/>
  <c r="N137" i="1"/>
  <c r="Q137" i="1" s="1"/>
  <c r="N136" i="1"/>
  <c r="N135" i="1"/>
  <c r="N134" i="1"/>
  <c r="N133" i="1"/>
  <c r="Q133" i="1" s="1"/>
  <c r="P133" i="1" s="1"/>
  <c r="N132" i="1"/>
  <c r="Q132" i="1" s="1"/>
  <c r="P132" i="1" s="1"/>
  <c r="N131" i="1"/>
  <c r="Q131" i="1" s="1"/>
  <c r="P131" i="1" s="1"/>
  <c r="N130" i="1"/>
  <c r="N129" i="1"/>
  <c r="Q129" i="1" s="1"/>
  <c r="P129" i="1" s="1"/>
  <c r="N128" i="1"/>
  <c r="N127" i="1"/>
  <c r="N126" i="1"/>
  <c r="N125" i="1"/>
  <c r="Q125" i="1" s="1"/>
  <c r="N124" i="1"/>
  <c r="P124" i="1" s="1"/>
  <c r="N123" i="1"/>
  <c r="N122" i="1"/>
  <c r="N121" i="1"/>
  <c r="Q121" i="1" s="1"/>
  <c r="N120" i="1"/>
  <c r="Q120" i="1" s="1"/>
  <c r="P120" i="1" s="1"/>
  <c r="N119" i="1"/>
  <c r="N118" i="1"/>
  <c r="N117" i="1"/>
  <c r="N116" i="1"/>
  <c r="N115" i="1"/>
  <c r="N114" i="1"/>
  <c r="N113" i="1"/>
  <c r="Q113" i="1" s="1"/>
  <c r="N112" i="1"/>
  <c r="N111" i="1"/>
  <c r="N110" i="1"/>
  <c r="Q110" i="1" s="1"/>
  <c r="N109" i="1"/>
  <c r="N108" i="1"/>
  <c r="Q108" i="1" s="1"/>
  <c r="P108" i="1" s="1"/>
  <c r="N107" i="1"/>
  <c r="N106" i="1"/>
  <c r="Q106" i="1" s="1"/>
  <c r="N105" i="1"/>
  <c r="Q105" i="1" s="1"/>
  <c r="N104" i="1"/>
  <c r="Q104" i="1" s="1"/>
  <c r="N103" i="1"/>
  <c r="Q103" i="1" s="1"/>
  <c r="P103" i="1" s="1"/>
  <c r="N102" i="1"/>
  <c r="N101" i="1"/>
  <c r="N100" i="1"/>
  <c r="N99" i="1"/>
  <c r="N98" i="1"/>
  <c r="Q98" i="1" s="1"/>
  <c r="N97" i="1"/>
  <c r="Q97" i="1" s="1"/>
  <c r="N96" i="1"/>
  <c r="Q96" i="1" s="1"/>
  <c r="P96" i="1" s="1"/>
  <c r="N95" i="1"/>
  <c r="Q95" i="1" s="1"/>
  <c r="N94" i="1"/>
  <c r="N93" i="1"/>
  <c r="N92" i="1"/>
  <c r="N91" i="1"/>
  <c r="N90" i="1"/>
  <c r="N89" i="1"/>
  <c r="Q89" i="1" s="1"/>
  <c r="P89" i="1" s="1"/>
  <c r="N88" i="1"/>
  <c r="Q88" i="1" s="1"/>
  <c r="P88" i="1" s="1"/>
  <c r="N87" i="1"/>
  <c r="Q87" i="1" s="1"/>
  <c r="N86" i="1"/>
  <c r="Q86" i="1" s="1"/>
  <c r="N85" i="1"/>
  <c r="N84" i="1"/>
  <c r="N83" i="1"/>
  <c r="Q83" i="1" s="1"/>
  <c r="N82" i="1"/>
  <c r="N81" i="1"/>
  <c r="N80" i="1"/>
  <c r="Q80" i="1" s="1"/>
  <c r="N79" i="1"/>
  <c r="Q79" i="1" s="1"/>
  <c r="P79" i="1" s="1"/>
  <c r="N78" i="1"/>
  <c r="Q78" i="1" s="1"/>
  <c r="N77" i="1"/>
  <c r="N76" i="1"/>
  <c r="N75" i="1"/>
  <c r="Q75" i="1" s="1"/>
  <c r="N74" i="1"/>
  <c r="Q74" i="1" s="1"/>
  <c r="P74" i="1" s="1"/>
  <c r="N73" i="1"/>
  <c r="Q73" i="1" s="1"/>
  <c r="N72" i="1"/>
  <c r="N71" i="1"/>
  <c r="Q71" i="1" s="1"/>
  <c r="P71" i="1" s="1"/>
  <c r="N70" i="1"/>
  <c r="N69" i="1"/>
  <c r="Q69" i="1" s="1"/>
  <c r="N68" i="1"/>
  <c r="N67" i="1"/>
  <c r="Q67" i="1" s="1"/>
  <c r="N66" i="1"/>
  <c r="N65" i="1"/>
  <c r="Q65" i="1" s="1"/>
  <c r="P65" i="1" s="1"/>
  <c r="N64" i="1"/>
  <c r="N63" i="1"/>
  <c r="N62" i="1"/>
  <c r="Q62" i="1" s="1"/>
  <c r="P62" i="1" s="1"/>
  <c r="N61" i="1"/>
  <c r="N60" i="1"/>
  <c r="N59" i="1"/>
  <c r="Q59" i="1" s="1"/>
  <c r="P59" i="1" s="1"/>
  <c r="N58" i="1"/>
  <c r="Q58" i="1" s="1"/>
  <c r="P58" i="1" s="1"/>
  <c r="N57" i="1"/>
  <c r="N56" i="1"/>
  <c r="N55" i="1"/>
  <c r="Q55" i="1" s="1"/>
  <c r="P55" i="1" s="1"/>
  <c r="N54" i="1"/>
  <c r="Q54" i="1" s="1"/>
  <c r="P54" i="1" s="1"/>
  <c r="N53" i="1"/>
  <c r="N52" i="1"/>
  <c r="N51" i="1"/>
  <c r="N50" i="1"/>
  <c r="N49" i="1"/>
  <c r="Q49" i="1" s="1"/>
  <c r="N48" i="1"/>
  <c r="N47" i="1"/>
  <c r="Q47" i="1" s="1"/>
  <c r="P47" i="1" s="1"/>
  <c r="N46" i="1"/>
  <c r="N45" i="1"/>
  <c r="N44" i="1"/>
  <c r="Q44" i="1" s="1"/>
  <c r="P44" i="1" s="1"/>
  <c r="N43" i="1"/>
  <c r="Q43" i="1" s="1"/>
  <c r="P43" i="1" s="1"/>
  <c r="N42" i="1"/>
  <c r="N41" i="1"/>
  <c r="Q41" i="1" s="1"/>
  <c r="P41" i="1" s="1"/>
  <c r="N40" i="1"/>
  <c r="Q40" i="1" s="1"/>
  <c r="P40" i="1" s="1"/>
  <c r="N39" i="1"/>
  <c r="Q39" i="1" s="1"/>
  <c r="P39" i="1" s="1"/>
  <c r="N38" i="1"/>
  <c r="N37" i="1"/>
  <c r="N36" i="1"/>
  <c r="Q36" i="1" s="1"/>
  <c r="P36" i="1" s="1"/>
  <c r="N35" i="1"/>
  <c r="Q35" i="1" s="1"/>
  <c r="N34" i="1"/>
  <c r="N33" i="1"/>
  <c r="Q33" i="1" s="1"/>
  <c r="P33" i="1" s="1"/>
  <c r="N32" i="1"/>
  <c r="Q32" i="1" s="1"/>
  <c r="P32" i="1" s="1"/>
  <c r="N31" i="1"/>
  <c r="Q31" i="1" s="1"/>
  <c r="P31" i="1" s="1"/>
  <c r="N30" i="1"/>
  <c r="Q30" i="1" s="1"/>
  <c r="P30" i="1" s="1"/>
  <c r="N29" i="1"/>
  <c r="N28" i="1"/>
  <c r="Q28" i="1" s="1"/>
  <c r="P28" i="1" s="1"/>
  <c r="N27" i="1"/>
  <c r="N26" i="1"/>
  <c r="N25" i="1"/>
  <c r="N24" i="1"/>
  <c r="Q24" i="1" s="1"/>
  <c r="P24" i="1" s="1"/>
  <c r="N23" i="1"/>
  <c r="Q23" i="1" s="1"/>
  <c r="P23" i="1" s="1"/>
  <c r="N22" i="1"/>
  <c r="N21" i="1"/>
  <c r="N20" i="1"/>
  <c r="N19" i="1"/>
  <c r="N18" i="1"/>
  <c r="N17" i="1"/>
  <c r="N16" i="1"/>
  <c r="Q16" i="1" s="1"/>
  <c r="P16" i="1" s="1"/>
  <c r="N15" i="1"/>
  <c r="Q15" i="1" s="1"/>
  <c r="P15" i="1" s="1"/>
  <c r="N14" i="1"/>
  <c r="Q14" i="1" s="1"/>
  <c r="P14" i="1" s="1"/>
  <c r="N13" i="1"/>
  <c r="Q13" i="1" s="1"/>
  <c r="P13" i="1" s="1"/>
  <c r="N12" i="1"/>
  <c r="N11" i="1"/>
  <c r="N10" i="1"/>
  <c r="N9" i="1"/>
  <c r="N8" i="1"/>
  <c r="Q8" i="1" s="1"/>
  <c r="P8" i="1" s="1"/>
  <c r="N7" i="1"/>
  <c r="N6" i="1"/>
  <c r="Q6" i="1" s="1"/>
  <c r="O5" i="1"/>
  <c r="N5" i="1"/>
  <c r="D20" i="2" l="1"/>
  <c r="P180" i="1"/>
  <c r="P125" i="1"/>
  <c r="Q174" i="1"/>
  <c r="Q173" i="1"/>
  <c r="P173" i="1" s="1"/>
  <c r="Q160" i="1"/>
  <c r="Q141" i="1"/>
  <c r="P141" i="1" s="1"/>
  <c r="Q94" i="1"/>
  <c r="Q70" i="1"/>
  <c r="P70" i="1" s="1"/>
  <c r="Q22" i="1"/>
  <c r="P22" i="1" s="1"/>
  <c r="Q21" i="1"/>
  <c r="P21" i="1" s="1"/>
  <c r="P6" i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5" i="5"/>
  <c r="D103" i="5"/>
  <c r="D8" i="5"/>
  <c r="D9" i="5"/>
  <c r="D10" i="5"/>
  <c r="D11" i="5"/>
  <c r="D12" i="5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9" i="5" s="1"/>
  <c r="D80" i="5" s="1"/>
  <c r="D81" i="5" s="1"/>
  <c r="D82" i="5" s="1"/>
  <c r="D83" i="5" s="1"/>
  <c r="D84" i="5" s="1"/>
  <c r="D85" i="5" s="1"/>
  <c r="D86" i="5" s="1"/>
  <c r="D87" i="5" s="1"/>
  <c r="D90" i="5" s="1"/>
  <c r="D91" i="5" s="1"/>
  <c r="D92" i="5" s="1"/>
  <c r="D93" i="5" s="1"/>
  <c r="D94" i="5" s="1"/>
  <c r="D97" i="5" s="1"/>
  <c r="D98" i="5" s="1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</calcChain>
</file>

<file path=xl/sharedStrings.xml><?xml version="1.0" encoding="utf-8"?>
<sst xmlns="http://schemas.openxmlformats.org/spreadsheetml/2006/main" count="5060" uniqueCount="441">
  <si>
    <t>Cake Race Results</t>
  </si>
  <si>
    <t>Group</t>
  </si>
  <si>
    <t>Number</t>
  </si>
  <si>
    <t xml:space="preserve">Entrant </t>
  </si>
  <si>
    <t>Started</t>
  </si>
  <si>
    <t>Forename</t>
  </si>
  <si>
    <t>Surname</t>
  </si>
  <si>
    <t>M/F</t>
  </si>
  <si>
    <t>Club</t>
  </si>
  <si>
    <t>Cat</t>
  </si>
  <si>
    <t>Start</t>
  </si>
  <si>
    <t>Stop Watch Time</t>
  </si>
  <si>
    <t>Working</t>
  </si>
  <si>
    <t>Adjusted Time</t>
  </si>
  <si>
    <t>After 11</t>
  </si>
  <si>
    <t>Hours</t>
  </si>
  <si>
    <t>Minutes</t>
  </si>
  <si>
    <t>Seconds</t>
  </si>
  <si>
    <t>A</t>
  </si>
  <si>
    <t>Julie</t>
  </si>
  <si>
    <t>Gardner</t>
  </si>
  <si>
    <t>F</t>
  </si>
  <si>
    <t>W60</t>
  </si>
  <si>
    <t>Brenda</t>
  </si>
  <si>
    <t>Roberts</t>
  </si>
  <si>
    <t>Saddleworth Runners Club</t>
  </si>
  <si>
    <t>W75</t>
  </si>
  <si>
    <t>John</t>
  </si>
  <si>
    <t>Hall</t>
  </si>
  <si>
    <t>M</t>
  </si>
  <si>
    <t>Middleton Harriers</t>
  </si>
  <si>
    <t>M70</t>
  </si>
  <si>
    <t>Ken</t>
  </si>
  <si>
    <t>Jones</t>
  </si>
  <si>
    <t>Dark Peak Fell Runners</t>
  </si>
  <si>
    <t>Jeff</t>
  </si>
  <si>
    <t>Hignett</t>
  </si>
  <si>
    <t>Rossendale Harriers &amp; AC</t>
  </si>
  <si>
    <t xml:space="preserve">Michael </t>
  </si>
  <si>
    <t>Crook</t>
  </si>
  <si>
    <t>Horwich</t>
  </si>
  <si>
    <t>B</t>
  </si>
  <si>
    <t>Craig</t>
  </si>
  <si>
    <t>Sutherland</t>
  </si>
  <si>
    <t>Middleton Harriers AC</t>
  </si>
  <si>
    <t>M60</t>
  </si>
  <si>
    <t>Gary</t>
  </si>
  <si>
    <t>Smirh</t>
  </si>
  <si>
    <t>Royton Road Runners</t>
  </si>
  <si>
    <t>Mick</t>
  </si>
  <si>
    <t>Fowler</t>
  </si>
  <si>
    <t>M65</t>
  </si>
  <si>
    <t>Mary</t>
  </si>
  <si>
    <t>Jeal</t>
  </si>
  <si>
    <t>Ilkley Harriers AC</t>
  </si>
  <si>
    <t>Martin</t>
  </si>
  <si>
    <t>Cortvriend</t>
  </si>
  <si>
    <t>Prestatyn RC</t>
  </si>
  <si>
    <t>Christopher</t>
  </si>
  <si>
    <t>Beattie</t>
  </si>
  <si>
    <t>Nidd Valley Road Runners</t>
  </si>
  <si>
    <t>C</t>
  </si>
  <si>
    <t>Dave</t>
  </si>
  <si>
    <t>Lodwick</t>
  </si>
  <si>
    <t>Roadhoggs Leicester AC</t>
  </si>
  <si>
    <t>David</t>
  </si>
  <si>
    <t>Brock</t>
  </si>
  <si>
    <t>Orion Harriers</t>
  </si>
  <si>
    <t>Tim</t>
  </si>
  <si>
    <t>Hargreaves</t>
  </si>
  <si>
    <t>Paul</t>
  </si>
  <si>
    <t>Collinge</t>
  </si>
  <si>
    <t>Peter</t>
  </si>
  <si>
    <t>Macfarlane</t>
  </si>
  <si>
    <t>Dark Peak</t>
  </si>
  <si>
    <t xml:space="preserve">Graham </t>
  </si>
  <si>
    <t>Schofield</t>
  </si>
  <si>
    <t>Chorley Athletic &amp; Tri</t>
  </si>
  <si>
    <t>D</t>
  </si>
  <si>
    <t>O'Brien</t>
  </si>
  <si>
    <t>Stainland Lions RC</t>
  </si>
  <si>
    <t>Jerry</t>
  </si>
  <si>
    <t>Smith</t>
  </si>
  <si>
    <t>Chorlton Runners</t>
  </si>
  <si>
    <t>Miss Leona</t>
  </si>
  <si>
    <t>Beaumont</t>
  </si>
  <si>
    <t>WSEN</t>
  </si>
  <si>
    <t>Jeggo</t>
  </si>
  <si>
    <t>Springfield Striders RC</t>
  </si>
  <si>
    <t>Adrian</t>
  </si>
  <si>
    <t>Baker</t>
  </si>
  <si>
    <t>Clarke</t>
  </si>
  <si>
    <t>E</t>
  </si>
  <si>
    <t>Mark</t>
  </si>
  <si>
    <t>Garner</t>
  </si>
  <si>
    <t>Radcliffe AC</t>
  </si>
  <si>
    <t>M45</t>
  </si>
  <si>
    <t>Alison</t>
  </si>
  <si>
    <t>Wainwright</t>
  </si>
  <si>
    <t>W50</t>
  </si>
  <si>
    <t>Richard</t>
  </si>
  <si>
    <t>M40</t>
  </si>
  <si>
    <t>Jillian</t>
  </si>
  <si>
    <t>Heywood</t>
  </si>
  <si>
    <t>Hannah</t>
  </si>
  <si>
    <t>Greenlee</t>
  </si>
  <si>
    <t xml:space="preserve">Chorlton Runners </t>
  </si>
  <si>
    <t>William</t>
  </si>
  <si>
    <t>Pritchard</t>
  </si>
  <si>
    <t>MSEN</t>
  </si>
  <si>
    <t>Louise</t>
  </si>
  <si>
    <t>Butterworth</t>
  </si>
  <si>
    <t>Janine</t>
  </si>
  <si>
    <t>Jordan</t>
  </si>
  <si>
    <t>Lee-Anne</t>
  </si>
  <si>
    <t>Manley</t>
  </si>
  <si>
    <t>Worksop Harriers</t>
  </si>
  <si>
    <t>W45</t>
  </si>
  <si>
    <t>Sally</t>
  </si>
  <si>
    <t>Staveley</t>
  </si>
  <si>
    <t>W55</t>
  </si>
  <si>
    <t>Heather</t>
  </si>
  <si>
    <t>Lindley</t>
  </si>
  <si>
    <t>PFAC</t>
  </si>
  <si>
    <t>Kay</t>
  </si>
  <si>
    <t>Campbell</t>
  </si>
  <si>
    <t>Astley &amp; Tyldesley Road Runners</t>
  </si>
  <si>
    <t>G</t>
  </si>
  <si>
    <t>Hilary</t>
  </si>
  <si>
    <t>Farren</t>
  </si>
  <si>
    <t>Rossendale Harriers</t>
  </si>
  <si>
    <t>Gray</t>
  </si>
  <si>
    <t>M55</t>
  </si>
  <si>
    <t>Catherine</t>
  </si>
  <si>
    <t>Murphy</t>
  </si>
  <si>
    <t>Sarah</t>
  </si>
  <si>
    <t>Chalmers</t>
  </si>
  <si>
    <t xml:space="preserve">Nidd Valley Road Runners </t>
  </si>
  <si>
    <t xml:space="preserve">Anthony </t>
  </si>
  <si>
    <t>Costello</t>
  </si>
  <si>
    <t>CVFR</t>
  </si>
  <si>
    <t xml:space="preserve">Chris </t>
  </si>
  <si>
    <t>Davies</t>
  </si>
  <si>
    <t>H</t>
  </si>
  <si>
    <t xml:space="preserve">Kate </t>
  </si>
  <si>
    <t>Bowden</t>
  </si>
  <si>
    <t>Glossopdale Harriers</t>
  </si>
  <si>
    <t>O'Rouke</t>
  </si>
  <si>
    <t>Penny Lane</t>
  </si>
  <si>
    <t>Nick</t>
  </si>
  <si>
    <t>Ham</t>
  </si>
  <si>
    <t>Glossopdale</t>
  </si>
  <si>
    <t>Unassigned</t>
  </si>
  <si>
    <t>I</t>
  </si>
  <si>
    <t>Andy</t>
  </si>
  <si>
    <t>Hind</t>
  </si>
  <si>
    <t xml:space="preserve">Northwich running club </t>
  </si>
  <si>
    <t>Oliver</t>
  </si>
  <si>
    <t>M50</t>
  </si>
  <si>
    <t>Neal</t>
  </si>
  <si>
    <t>Hyde Running Comunity</t>
  </si>
  <si>
    <t>Gould</t>
  </si>
  <si>
    <t>Decland</t>
  </si>
  <si>
    <t>Harrison</t>
  </si>
  <si>
    <t>LABC runners</t>
  </si>
  <si>
    <t>J</t>
  </si>
  <si>
    <t>Sam</t>
  </si>
  <si>
    <t>Bentley</t>
  </si>
  <si>
    <t>Juliana</t>
  </si>
  <si>
    <t>Leigh</t>
  </si>
  <si>
    <t>Jane</t>
  </si>
  <si>
    <t>Hughes- scofield</t>
  </si>
  <si>
    <t>Rossendale harriers</t>
  </si>
  <si>
    <t>Laura</t>
  </si>
  <si>
    <t>Williams</t>
  </si>
  <si>
    <t>Marsden Racers</t>
  </si>
  <si>
    <t>Dawn</t>
  </si>
  <si>
    <t>Ridsdale</t>
  </si>
  <si>
    <t>Clayton Le Moors Harriers</t>
  </si>
  <si>
    <t>K</t>
  </si>
  <si>
    <t>Kerry</t>
  </si>
  <si>
    <t>Lomas</t>
  </si>
  <si>
    <t>Kirsty</t>
  </si>
  <si>
    <t>Agnew</t>
  </si>
  <si>
    <t>Lilla</t>
  </si>
  <si>
    <t>Orban</t>
  </si>
  <si>
    <t>Hayley</t>
  </si>
  <si>
    <t>Winder</t>
  </si>
  <si>
    <t>Holcombe Harriers</t>
  </si>
  <si>
    <t>Caroline</t>
  </si>
  <si>
    <t>Burrell</t>
  </si>
  <si>
    <t xml:space="preserve">Wirksworth </t>
  </si>
  <si>
    <t>Fiona</t>
  </si>
  <si>
    <t>Rochdale Harriers &amp; AC</t>
  </si>
  <si>
    <t>L</t>
  </si>
  <si>
    <t xml:space="preserve">Alan </t>
  </si>
  <si>
    <t>Harding</t>
  </si>
  <si>
    <t>Jim</t>
  </si>
  <si>
    <t>Wellens</t>
  </si>
  <si>
    <t>Rochdale Harriers</t>
  </si>
  <si>
    <t>Daniel</t>
  </si>
  <si>
    <t>Cronquist</t>
  </si>
  <si>
    <t>AC</t>
  </si>
  <si>
    <t xml:space="preserve">Roy </t>
  </si>
  <si>
    <t>Hughes</t>
  </si>
  <si>
    <t>Saddleworth Runners</t>
  </si>
  <si>
    <t>Martha</t>
  </si>
  <si>
    <t>Urwin</t>
  </si>
  <si>
    <t>Karen</t>
  </si>
  <si>
    <t>Hallett</t>
  </si>
  <si>
    <t>Christobel</t>
  </si>
  <si>
    <t>Heginbotham</t>
  </si>
  <si>
    <t>Saddleworth</t>
  </si>
  <si>
    <t xml:space="preserve">Nicola </t>
  </si>
  <si>
    <t>Snook</t>
  </si>
  <si>
    <t>Evans</t>
  </si>
  <si>
    <t>Nidd Valley</t>
  </si>
  <si>
    <t>Rachel</t>
  </si>
  <si>
    <t>Haslam</t>
  </si>
  <si>
    <t>N</t>
  </si>
  <si>
    <t>Simon</t>
  </si>
  <si>
    <t>Moriarty</t>
  </si>
  <si>
    <t>Sean</t>
  </si>
  <si>
    <t>Constantine</t>
  </si>
  <si>
    <t>Philip</t>
  </si>
  <si>
    <t>Robinson</t>
  </si>
  <si>
    <t>Nidd Valley Runners</t>
  </si>
  <si>
    <t>Cloey</t>
  </si>
  <si>
    <t>Mason</t>
  </si>
  <si>
    <t>Barlick Fell Runners</t>
  </si>
  <si>
    <t>Kate</t>
  </si>
  <si>
    <t>Saville</t>
  </si>
  <si>
    <t>Pete</t>
  </si>
  <si>
    <t>Wallroth</t>
  </si>
  <si>
    <t>Gaffney</t>
  </si>
  <si>
    <t>Tom</t>
  </si>
  <si>
    <t>Withers</t>
  </si>
  <si>
    <t>Matlock</t>
  </si>
  <si>
    <t>O</t>
  </si>
  <si>
    <t>Pamela</t>
  </si>
  <si>
    <t>Lisa</t>
  </si>
  <si>
    <t>Miles</t>
  </si>
  <si>
    <t>Todmorden Harriers</t>
  </si>
  <si>
    <t>Robertson</t>
  </si>
  <si>
    <t>Harriet</t>
  </si>
  <si>
    <t>Drouin</t>
  </si>
  <si>
    <t>Penistone Footpath Runners &amp; AC</t>
  </si>
  <si>
    <t>Emma</t>
  </si>
  <si>
    <t>Collins</t>
  </si>
  <si>
    <t>Denbigh Harriers</t>
  </si>
  <si>
    <t>Emily</t>
  </si>
  <si>
    <t>Nolan</t>
  </si>
  <si>
    <t>P</t>
  </si>
  <si>
    <t>Lawrence</t>
  </si>
  <si>
    <t>Pinnell</t>
  </si>
  <si>
    <t>Horwich RMI Harriers</t>
  </si>
  <si>
    <t>Hoath</t>
  </si>
  <si>
    <t>Meltham</t>
  </si>
  <si>
    <t>Luke</t>
  </si>
  <si>
    <t>Watson</t>
  </si>
  <si>
    <t>James</t>
  </si>
  <si>
    <t>Cook</t>
  </si>
  <si>
    <t>McCarthy</t>
  </si>
  <si>
    <t xml:space="preserve">Rochdale Harriers </t>
  </si>
  <si>
    <t xml:space="preserve">Robert </t>
  </si>
  <si>
    <t>Overton</t>
  </si>
  <si>
    <t>Lindley Running Club</t>
  </si>
  <si>
    <t>Q</t>
  </si>
  <si>
    <t>Lord</t>
  </si>
  <si>
    <t>Malcolm</t>
  </si>
  <si>
    <t>Cunningham</t>
  </si>
  <si>
    <t>Brian</t>
  </si>
  <si>
    <t>Barnes</t>
  </si>
  <si>
    <t>Darren</t>
  </si>
  <si>
    <t>Burns</t>
  </si>
  <si>
    <t>Neil</t>
  </si>
  <si>
    <t>Greenhalgh</t>
  </si>
  <si>
    <t>Goaley</t>
  </si>
  <si>
    <t xml:space="preserve">Astley and Tydesley </t>
  </si>
  <si>
    <t>R</t>
  </si>
  <si>
    <t>Wrigley</t>
  </si>
  <si>
    <t>Birch</t>
  </si>
  <si>
    <t xml:space="preserve">Not attached </t>
  </si>
  <si>
    <t>Arthurs</t>
  </si>
  <si>
    <t>Rochdale Triathlon Club</t>
  </si>
  <si>
    <t>S</t>
  </si>
  <si>
    <t>Chris</t>
  </si>
  <si>
    <t>Standish</t>
  </si>
  <si>
    <t>Crabtree</t>
  </si>
  <si>
    <t>Mayall</t>
  </si>
  <si>
    <t>Culpan</t>
  </si>
  <si>
    <t>Kevin</t>
  </si>
  <si>
    <t>Ed</t>
  </si>
  <si>
    <t>T</t>
  </si>
  <si>
    <t>Ward</t>
  </si>
  <si>
    <t>Dronfield RC</t>
  </si>
  <si>
    <t>W40</t>
  </si>
  <si>
    <t>Sinead</t>
  </si>
  <si>
    <t>McGuire</t>
  </si>
  <si>
    <t>FSEN</t>
  </si>
  <si>
    <t>O'Regan</t>
  </si>
  <si>
    <t>Brewer</t>
  </si>
  <si>
    <t>Metham AC</t>
  </si>
  <si>
    <t>Suzanne</t>
  </si>
  <si>
    <t>Darke</t>
  </si>
  <si>
    <t>Jayne</t>
  </si>
  <si>
    <t>Lawton</t>
  </si>
  <si>
    <t>Stockport Harriers &amp; AC</t>
  </si>
  <si>
    <t>U</t>
  </si>
  <si>
    <t>Andrew</t>
  </si>
  <si>
    <t>Hillsborough &amp; Rivelin RC</t>
  </si>
  <si>
    <t>Mounsey</t>
  </si>
  <si>
    <t>Ian</t>
  </si>
  <si>
    <t>Sharpe</t>
  </si>
  <si>
    <t>Danny</t>
  </si>
  <si>
    <t>Bennett</t>
  </si>
  <si>
    <t>Alex</t>
  </si>
  <si>
    <t>Frost</t>
  </si>
  <si>
    <t>Gareth</t>
  </si>
  <si>
    <t>Dean</t>
  </si>
  <si>
    <t>V</t>
  </si>
  <si>
    <t>Nigel</t>
  </si>
  <si>
    <t>Garfield</t>
  </si>
  <si>
    <t>Macclesfield Harriers &amp; AC</t>
  </si>
  <si>
    <t>Steven</t>
  </si>
  <si>
    <t>Hole</t>
  </si>
  <si>
    <t>Stockport harriers</t>
  </si>
  <si>
    <t>Fay</t>
  </si>
  <si>
    <t>Swan</t>
  </si>
  <si>
    <t>Holcome Harriers</t>
  </si>
  <si>
    <t>Phil</t>
  </si>
  <si>
    <t>Riley</t>
  </si>
  <si>
    <t>W</t>
  </si>
  <si>
    <t>Arron</t>
  </si>
  <si>
    <t>Jackson</t>
  </si>
  <si>
    <t>Shortt</t>
  </si>
  <si>
    <t>FRA</t>
  </si>
  <si>
    <t>Holmfirth Harriers</t>
  </si>
  <si>
    <t>Anthony</t>
  </si>
  <si>
    <t>Walsh</t>
  </si>
  <si>
    <t>Patrick</t>
  </si>
  <si>
    <t>Garland</t>
  </si>
  <si>
    <t>Purser</t>
  </si>
  <si>
    <t>York Acorn RC</t>
  </si>
  <si>
    <t>X</t>
  </si>
  <si>
    <t>Raw</t>
  </si>
  <si>
    <t>Oldham &amp; Royton H &amp; AC</t>
  </si>
  <si>
    <t>Perry</t>
  </si>
  <si>
    <t>Wharfedale Harriers</t>
  </si>
  <si>
    <t>Rainey</t>
  </si>
  <si>
    <t>Kelly</t>
  </si>
  <si>
    <t>Fort</t>
  </si>
  <si>
    <t>Rick</t>
  </si>
  <si>
    <t>Solman</t>
  </si>
  <si>
    <t>Y</t>
  </si>
  <si>
    <t>Melanie</t>
  </si>
  <si>
    <t>Blackhurst</t>
  </si>
  <si>
    <t>Colette</t>
  </si>
  <si>
    <t>Cooke</t>
  </si>
  <si>
    <t>Helen</t>
  </si>
  <si>
    <t>Burgess</t>
  </si>
  <si>
    <t>Tibbot</t>
  </si>
  <si>
    <t>Pilling</t>
  </si>
  <si>
    <t>Pudsey &amp; Bramley AC</t>
  </si>
  <si>
    <t>Gaynor</t>
  </si>
  <si>
    <t>Keane</t>
  </si>
  <si>
    <t>Z</t>
  </si>
  <si>
    <t>Haines</t>
  </si>
  <si>
    <t xml:space="preserve">Holcombe harriers </t>
  </si>
  <si>
    <t>Vegan Runners UK</t>
  </si>
  <si>
    <t>Dale</t>
  </si>
  <si>
    <t>Mike</t>
  </si>
  <si>
    <t>Gradwell</t>
  </si>
  <si>
    <t xml:space="preserve">Thomas </t>
  </si>
  <si>
    <t>Brown</t>
  </si>
  <si>
    <t xml:space="preserve">Paul </t>
  </si>
  <si>
    <t>Skuse</t>
  </si>
  <si>
    <t>AA</t>
  </si>
  <si>
    <t>Dan</t>
  </si>
  <si>
    <t>Appleby</t>
  </si>
  <si>
    <t>Sale Harriers Manchester</t>
  </si>
  <si>
    <t>Graham</t>
  </si>
  <si>
    <t>Fraser</t>
  </si>
  <si>
    <t>East Cheshire Harriers &amp; Tameside AC</t>
  </si>
  <si>
    <t>Hal</t>
  </si>
  <si>
    <t>Burley</t>
  </si>
  <si>
    <t>Billy</t>
  </si>
  <si>
    <t>McCartney</t>
  </si>
  <si>
    <t>Salford Harriers</t>
  </si>
  <si>
    <t>AB</t>
  </si>
  <si>
    <t>Liversey</t>
  </si>
  <si>
    <t>Barlick</t>
  </si>
  <si>
    <t>Bateson</t>
  </si>
  <si>
    <t>RAF AA</t>
  </si>
  <si>
    <t>Jorden</t>
  </si>
  <si>
    <t>Burke</t>
  </si>
  <si>
    <t>Joseph</t>
  </si>
  <si>
    <t>Wade</t>
  </si>
  <si>
    <t>Jamie</t>
  </si>
  <si>
    <t>Douglas</t>
  </si>
  <si>
    <t>Calder Valley Fell Runners</t>
  </si>
  <si>
    <t>Michael</t>
  </si>
  <si>
    <t>Sanderson</t>
  </si>
  <si>
    <t>Holmfirth Harriers AC</t>
  </si>
  <si>
    <t>Earnshaw</t>
  </si>
  <si>
    <t>Stirzaker</t>
  </si>
  <si>
    <t>Lewis</t>
  </si>
  <si>
    <t>Hinchcliffe</t>
  </si>
  <si>
    <t>Phillips</t>
  </si>
  <si>
    <t>Rob</t>
  </si>
  <si>
    <t>Mills</t>
  </si>
  <si>
    <t>RunClub</t>
  </si>
  <si>
    <t>Fleming</t>
  </si>
  <si>
    <t>Wildbore</t>
  </si>
  <si>
    <t xml:space="preserve">Ian </t>
  </si>
  <si>
    <t>Ferguson</t>
  </si>
  <si>
    <t>Bingley Harriers</t>
  </si>
  <si>
    <t xml:space="preserve">Richard </t>
  </si>
  <si>
    <t>Gee</t>
  </si>
  <si>
    <t xml:space="preserve">York Knavesmire </t>
  </si>
  <si>
    <t>Jarrod</t>
  </si>
  <si>
    <t>Gritt</t>
  </si>
  <si>
    <t>Royton</t>
  </si>
  <si>
    <t xml:space="preserve">Reuben </t>
  </si>
  <si>
    <t>Alldridge</t>
  </si>
  <si>
    <t>Simone</t>
  </si>
  <si>
    <t>Capponi</t>
  </si>
  <si>
    <t>Bowland</t>
  </si>
  <si>
    <t xml:space="preserve">Holly </t>
  </si>
  <si>
    <t>Page</t>
  </si>
  <si>
    <t xml:space="preserve">Nick </t>
  </si>
  <si>
    <t>Sheard</t>
  </si>
  <si>
    <t>M23</t>
  </si>
  <si>
    <t xml:space="preserve">Alex </t>
  </si>
  <si>
    <t xml:space="preserve">John </t>
  </si>
  <si>
    <t>Rochdale</t>
  </si>
  <si>
    <t>Slaithwaite Striders</t>
  </si>
  <si>
    <t>Position</t>
  </si>
  <si>
    <t>Middleton</t>
  </si>
  <si>
    <t>Rochdale - best 4</t>
  </si>
  <si>
    <t>Saddleworth - best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</si>
</sst>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/>
    <xf numFmtId="0" fontId="0" fillId="0" borderId="8" xfId="0" applyFill="1" applyBorder="1" applyAlignment="1">
      <alignment horizontal="left"/>
    </xf>
    <xf numFmtId="0" fontId="0" fillId="0" borderId="8" xfId="0" applyBorder="1"/>
    <xf numFmtId="164" fontId="0" fillId="0" borderId="8" xfId="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/>
    <xf numFmtId="0" fontId="0" fillId="0" borderId="9" xfId="0" applyFill="1" applyBorder="1" applyAlignment="1">
      <alignment horizontal="left"/>
    </xf>
    <xf numFmtId="0" fontId="0" fillId="0" borderId="9" xfId="0" applyBorder="1"/>
    <xf numFmtId="164" fontId="0" fillId="0" borderId="9" xfId="1" applyNumberFormat="1" applyFont="1" applyBorder="1"/>
    <xf numFmtId="0" fontId="0" fillId="0" borderId="0" xfId="0" applyFill="1"/>
    <xf numFmtId="0" fontId="4" fillId="0" borderId="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/>
    <xf numFmtId="0" fontId="0" fillId="0" borderId="13" xfId="0" applyFill="1" applyBorder="1" applyAlignment="1">
      <alignment horizontal="left"/>
    </xf>
    <xf numFmtId="0" fontId="0" fillId="0" borderId="13" xfId="0" applyBorder="1"/>
    <xf numFmtId="164" fontId="0" fillId="0" borderId="13" xfId="1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0" fontId="3" fillId="0" borderId="0" xfId="0" applyFont="1" applyFill="1" applyBorder="1" applyAlignment="1"/>
    <xf numFmtId="164" fontId="0" fillId="0" borderId="15" xfId="0" applyNumberForma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workbookViewId="0">
      <selection activeCell="N8" sqref="N8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3" ht="2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3" s="10" customFormat="1" ht="22.9" customHeight="1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3" t="s">
        <v>13</v>
      </c>
      <c r="L3" s="53"/>
      <c r="M3" s="54"/>
    </row>
    <row r="4" spans="1:13" ht="22.9" customHeight="1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3" ht="22.9" customHeight="1" x14ac:dyDescent="0.3">
      <c r="A5" s="29" t="s">
        <v>202</v>
      </c>
      <c r="B5" s="30">
        <v>180</v>
      </c>
      <c r="C5" s="30">
        <v>80</v>
      </c>
      <c r="D5" s="30">
        <v>1</v>
      </c>
      <c r="E5" s="31" t="s">
        <v>286</v>
      </c>
      <c r="F5" s="31" t="s">
        <v>408</v>
      </c>
      <c r="G5" s="32" t="s">
        <v>29</v>
      </c>
      <c r="H5" s="33" t="s">
        <v>25</v>
      </c>
      <c r="I5" s="32" t="s">
        <v>109</v>
      </c>
      <c r="J5" s="35">
        <f t="shared" ref="J5:J36" si="0">+K5*60*60+L5*60+M5</f>
        <v>4001</v>
      </c>
      <c r="K5" s="34">
        <v>1</v>
      </c>
      <c r="L5" s="27">
        <v>6</v>
      </c>
      <c r="M5" s="28">
        <v>41</v>
      </c>
    </row>
    <row r="6" spans="1:13" ht="22.9" customHeight="1" x14ac:dyDescent="0.3">
      <c r="A6" s="29" t="s">
        <v>194</v>
      </c>
      <c r="B6" s="30">
        <v>187</v>
      </c>
      <c r="C6" s="30">
        <v>187</v>
      </c>
      <c r="D6" s="30">
        <f t="shared" ref="D6:D37" si="1">+D5+1</f>
        <v>2</v>
      </c>
      <c r="E6" s="31" t="s">
        <v>420</v>
      </c>
      <c r="F6" s="31" t="s">
        <v>421</v>
      </c>
      <c r="G6" s="32" t="s">
        <v>29</v>
      </c>
      <c r="H6" s="33" t="s">
        <v>422</v>
      </c>
      <c r="I6" s="32" t="s">
        <v>109</v>
      </c>
      <c r="J6" s="35">
        <f t="shared" si="0"/>
        <v>4014</v>
      </c>
      <c r="K6" s="34">
        <v>1</v>
      </c>
      <c r="L6" s="27">
        <v>6</v>
      </c>
      <c r="M6" s="28">
        <v>54</v>
      </c>
    </row>
    <row r="7" spans="1:13" ht="22.9" customHeight="1" x14ac:dyDescent="0.3">
      <c r="A7" s="29" t="s">
        <v>202</v>
      </c>
      <c r="B7" s="30">
        <v>178</v>
      </c>
      <c r="C7" s="30">
        <v>57</v>
      </c>
      <c r="D7" s="30">
        <f t="shared" si="1"/>
        <v>3</v>
      </c>
      <c r="E7" s="31" t="s">
        <v>406</v>
      </c>
      <c r="F7" s="31" t="s">
        <v>407</v>
      </c>
      <c r="G7" s="32" t="s">
        <v>29</v>
      </c>
      <c r="H7" s="33" t="s">
        <v>193</v>
      </c>
      <c r="I7" s="32" t="s">
        <v>109</v>
      </c>
      <c r="J7" s="35">
        <f t="shared" si="0"/>
        <v>4176</v>
      </c>
      <c r="K7" s="34">
        <v>1</v>
      </c>
      <c r="L7" s="27">
        <v>9</v>
      </c>
      <c r="M7" s="28">
        <v>36</v>
      </c>
    </row>
    <row r="8" spans="1:13" ht="22.9" customHeight="1" x14ac:dyDescent="0.3">
      <c r="A8" s="29" t="s">
        <v>389</v>
      </c>
      <c r="B8" s="30">
        <v>190</v>
      </c>
      <c r="C8" s="30">
        <v>188</v>
      </c>
      <c r="D8" s="30">
        <f t="shared" si="1"/>
        <v>4</v>
      </c>
      <c r="E8" s="31" t="s">
        <v>428</v>
      </c>
      <c r="F8" s="31" t="s">
        <v>429</v>
      </c>
      <c r="G8" s="32" t="s">
        <v>21</v>
      </c>
      <c r="H8" s="33" t="s">
        <v>400</v>
      </c>
      <c r="I8" s="32" t="s">
        <v>299</v>
      </c>
      <c r="J8" s="35">
        <f t="shared" si="0"/>
        <v>4180</v>
      </c>
      <c r="K8" s="34">
        <v>1</v>
      </c>
      <c r="L8" s="27">
        <v>9</v>
      </c>
      <c r="M8" s="28">
        <v>40</v>
      </c>
    </row>
    <row r="9" spans="1:13" ht="22.9" customHeight="1" x14ac:dyDescent="0.3">
      <c r="A9" s="29" t="s">
        <v>389</v>
      </c>
      <c r="B9" s="30">
        <v>171</v>
      </c>
      <c r="C9" s="30">
        <v>100</v>
      </c>
      <c r="D9" s="30">
        <f t="shared" si="1"/>
        <v>5</v>
      </c>
      <c r="E9" s="31" t="s">
        <v>100</v>
      </c>
      <c r="F9" s="31" t="s">
        <v>392</v>
      </c>
      <c r="G9" s="32" t="s">
        <v>29</v>
      </c>
      <c r="H9" s="33" t="s">
        <v>393</v>
      </c>
      <c r="I9" s="32" t="s">
        <v>101</v>
      </c>
      <c r="J9" s="35">
        <f t="shared" si="0"/>
        <v>4227</v>
      </c>
      <c r="K9" s="34">
        <v>1</v>
      </c>
      <c r="L9" s="27">
        <v>10</v>
      </c>
      <c r="M9" s="28">
        <v>27</v>
      </c>
    </row>
    <row r="10" spans="1:13" ht="22.9" customHeight="1" x14ac:dyDescent="0.3">
      <c r="A10" s="29" t="s">
        <v>202</v>
      </c>
      <c r="B10" s="30">
        <v>181</v>
      </c>
      <c r="C10" s="30">
        <v>157</v>
      </c>
      <c r="D10" s="30">
        <f t="shared" si="1"/>
        <v>6</v>
      </c>
      <c r="E10" s="31" t="s">
        <v>409</v>
      </c>
      <c r="F10" s="31" t="s">
        <v>410</v>
      </c>
      <c r="G10" s="32" t="s">
        <v>29</v>
      </c>
      <c r="H10" s="33" t="s">
        <v>411</v>
      </c>
      <c r="I10" s="32" t="s">
        <v>109</v>
      </c>
      <c r="J10" s="35">
        <f t="shared" si="0"/>
        <v>4250</v>
      </c>
      <c r="K10" s="34">
        <v>1</v>
      </c>
      <c r="L10" s="27">
        <v>10</v>
      </c>
      <c r="M10" s="28">
        <v>50</v>
      </c>
    </row>
    <row r="11" spans="1:13" ht="22.9" customHeight="1" x14ac:dyDescent="0.3">
      <c r="A11" s="29" t="s">
        <v>377</v>
      </c>
      <c r="B11" s="30">
        <v>169</v>
      </c>
      <c r="C11" s="30">
        <v>151</v>
      </c>
      <c r="D11" s="30">
        <f t="shared" si="1"/>
        <v>7</v>
      </c>
      <c r="E11" s="31" t="s">
        <v>386</v>
      </c>
      <c r="F11" s="31" t="s">
        <v>387</v>
      </c>
      <c r="G11" s="32" t="s">
        <v>29</v>
      </c>
      <c r="H11" s="33" t="s">
        <v>388</v>
      </c>
      <c r="I11" s="32" t="s">
        <v>96</v>
      </c>
      <c r="J11" s="35">
        <f t="shared" si="0"/>
        <v>4390</v>
      </c>
      <c r="K11" s="34">
        <v>1</v>
      </c>
      <c r="L11" s="27">
        <v>13</v>
      </c>
      <c r="M11" s="28">
        <v>10</v>
      </c>
    </row>
    <row r="12" spans="1:13" ht="22.9" customHeight="1" x14ac:dyDescent="0.3">
      <c r="A12" s="29" t="s">
        <v>389</v>
      </c>
      <c r="B12" s="30">
        <v>172</v>
      </c>
      <c r="C12" s="30">
        <v>116</v>
      </c>
      <c r="D12" s="30">
        <f t="shared" si="1"/>
        <v>8</v>
      </c>
      <c r="E12" s="31" t="s">
        <v>394</v>
      </c>
      <c r="F12" s="31" t="s">
        <v>395</v>
      </c>
      <c r="G12" s="32" t="s">
        <v>29</v>
      </c>
      <c r="H12" s="33" t="s">
        <v>44</v>
      </c>
      <c r="I12" s="32" t="s">
        <v>101</v>
      </c>
      <c r="J12" s="35">
        <f t="shared" si="0"/>
        <v>4422</v>
      </c>
      <c r="K12" s="34">
        <v>1</v>
      </c>
      <c r="L12" s="27">
        <v>13</v>
      </c>
      <c r="M12" s="28">
        <v>42</v>
      </c>
    </row>
    <row r="13" spans="1:13" ht="22.9" customHeight="1" x14ac:dyDescent="0.3">
      <c r="A13" s="29" t="s">
        <v>377</v>
      </c>
      <c r="B13" s="30">
        <v>168</v>
      </c>
      <c r="C13" s="30">
        <v>27</v>
      </c>
      <c r="D13" s="30">
        <f t="shared" si="1"/>
        <v>9</v>
      </c>
      <c r="E13" s="31" t="s">
        <v>93</v>
      </c>
      <c r="F13" s="31" t="s">
        <v>385</v>
      </c>
      <c r="G13" s="32" t="s">
        <v>29</v>
      </c>
      <c r="H13" s="33" t="s">
        <v>323</v>
      </c>
      <c r="I13" s="32" t="s">
        <v>109</v>
      </c>
      <c r="J13" s="35">
        <f t="shared" si="0"/>
        <v>4438</v>
      </c>
      <c r="K13" s="34">
        <v>1</v>
      </c>
      <c r="L13" s="27">
        <v>13</v>
      </c>
      <c r="M13" s="28">
        <v>58</v>
      </c>
    </row>
    <row r="14" spans="1:13" ht="22.9" customHeight="1" x14ac:dyDescent="0.3">
      <c r="A14" s="29" t="s">
        <v>377</v>
      </c>
      <c r="B14" s="30">
        <v>167</v>
      </c>
      <c r="C14" s="30">
        <v>39</v>
      </c>
      <c r="D14" s="30">
        <f t="shared" si="1"/>
        <v>10</v>
      </c>
      <c r="E14" s="31" t="s">
        <v>384</v>
      </c>
      <c r="F14" s="31" t="s">
        <v>24</v>
      </c>
      <c r="G14" s="32" t="s">
        <v>29</v>
      </c>
      <c r="H14" s="33" t="s">
        <v>34</v>
      </c>
      <c r="I14" s="32" t="s">
        <v>109</v>
      </c>
      <c r="J14" s="35">
        <f t="shared" si="0"/>
        <v>4458</v>
      </c>
      <c r="K14" s="34">
        <v>1</v>
      </c>
      <c r="L14" s="27">
        <v>14</v>
      </c>
      <c r="M14" s="28">
        <v>18</v>
      </c>
    </row>
    <row r="15" spans="1:13" ht="22.9" customHeight="1" x14ac:dyDescent="0.3">
      <c r="A15" s="29" t="s">
        <v>308</v>
      </c>
      <c r="B15" s="30">
        <v>128</v>
      </c>
      <c r="C15" s="30">
        <v>65</v>
      </c>
      <c r="D15" s="30">
        <f t="shared" si="1"/>
        <v>11</v>
      </c>
      <c r="E15" s="31" t="s">
        <v>314</v>
      </c>
      <c r="F15" s="31" t="s">
        <v>315</v>
      </c>
      <c r="G15" s="32" t="s">
        <v>29</v>
      </c>
      <c r="H15" s="33" t="s">
        <v>193</v>
      </c>
      <c r="I15" s="32" t="s">
        <v>158</v>
      </c>
      <c r="J15" s="35">
        <f t="shared" si="0"/>
        <v>4505</v>
      </c>
      <c r="K15" s="34">
        <v>1</v>
      </c>
      <c r="L15" s="27">
        <v>15</v>
      </c>
      <c r="M15" s="28">
        <v>5</v>
      </c>
    </row>
    <row r="16" spans="1:13" ht="22.9" customHeight="1" x14ac:dyDescent="0.3">
      <c r="A16" s="29" t="s">
        <v>202</v>
      </c>
      <c r="B16" s="30">
        <v>177</v>
      </c>
      <c r="C16" s="30">
        <v>63</v>
      </c>
      <c r="D16" s="30">
        <f t="shared" si="1"/>
        <v>12</v>
      </c>
      <c r="E16" s="31" t="s">
        <v>100</v>
      </c>
      <c r="F16" s="31" t="s">
        <v>405</v>
      </c>
      <c r="G16" s="32" t="s">
        <v>29</v>
      </c>
      <c r="H16" s="33" t="s">
        <v>193</v>
      </c>
      <c r="I16" s="32" t="s">
        <v>109</v>
      </c>
      <c r="J16" s="35">
        <f t="shared" si="0"/>
        <v>4514</v>
      </c>
      <c r="K16" s="34">
        <v>1</v>
      </c>
      <c r="L16" s="27">
        <v>15</v>
      </c>
      <c r="M16" s="28">
        <v>14</v>
      </c>
    </row>
    <row r="17" spans="1:13" ht="22.9" customHeight="1" x14ac:dyDescent="0.3">
      <c r="A17" s="29" t="s">
        <v>354</v>
      </c>
      <c r="B17" s="30">
        <v>153</v>
      </c>
      <c r="C17" s="30">
        <v>10</v>
      </c>
      <c r="D17" s="30">
        <f t="shared" si="1"/>
        <v>13</v>
      </c>
      <c r="E17" s="31" t="s">
        <v>206</v>
      </c>
      <c r="F17" s="31" t="s">
        <v>361</v>
      </c>
      <c r="G17" s="32" t="s">
        <v>21</v>
      </c>
      <c r="H17" s="33" t="s">
        <v>25</v>
      </c>
      <c r="I17" s="32" t="s">
        <v>86</v>
      </c>
      <c r="J17" s="35">
        <f t="shared" si="0"/>
        <v>4551</v>
      </c>
      <c r="K17" s="34">
        <v>1</v>
      </c>
      <c r="L17" s="27">
        <v>15</v>
      </c>
      <c r="M17" s="28">
        <v>51</v>
      </c>
    </row>
    <row r="18" spans="1:13" ht="22.9" customHeight="1" x14ac:dyDescent="0.3">
      <c r="A18" s="29" t="s">
        <v>389</v>
      </c>
      <c r="B18" s="30">
        <v>175</v>
      </c>
      <c r="C18" s="30">
        <v>46</v>
      </c>
      <c r="D18" s="30">
        <f t="shared" si="1"/>
        <v>14</v>
      </c>
      <c r="E18" s="31" t="s">
        <v>401</v>
      </c>
      <c r="F18" s="31" t="s">
        <v>402</v>
      </c>
      <c r="G18" s="32" t="s">
        <v>29</v>
      </c>
      <c r="H18" s="33" t="s">
        <v>403</v>
      </c>
      <c r="I18" s="32" t="s">
        <v>109</v>
      </c>
      <c r="J18" s="35">
        <f t="shared" si="0"/>
        <v>4565</v>
      </c>
      <c r="K18" s="34">
        <v>1</v>
      </c>
      <c r="L18" s="27">
        <v>15.999999999999998</v>
      </c>
      <c r="M18" s="28">
        <v>5</v>
      </c>
    </row>
    <row r="19" spans="1:13" ht="22.9" customHeight="1" x14ac:dyDescent="0.25">
      <c r="A19" s="29" t="s">
        <v>344</v>
      </c>
      <c r="B19" s="30">
        <v>149</v>
      </c>
      <c r="C19" s="30">
        <v>86</v>
      </c>
      <c r="D19" s="30">
        <f t="shared" si="1"/>
        <v>15</v>
      </c>
      <c r="E19" s="31" t="s">
        <v>352</v>
      </c>
      <c r="F19" s="31" t="s">
        <v>353</v>
      </c>
      <c r="G19" s="32" t="s">
        <v>29</v>
      </c>
      <c r="H19" s="33" t="s">
        <v>37</v>
      </c>
      <c r="I19" s="32" t="s">
        <v>101</v>
      </c>
      <c r="J19" s="35">
        <f t="shared" si="0"/>
        <v>4569</v>
      </c>
      <c r="K19" s="34">
        <v>1</v>
      </c>
      <c r="L19" s="27">
        <v>15.999999999999998</v>
      </c>
      <c r="M19" s="28">
        <v>9</v>
      </c>
    </row>
    <row r="20" spans="1:13" ht="22.9" customHeight="1" x14ac:dyDescent="0.25">
      <c r="A20" s="29" t="s">
        <v>202</v>
      </c>
      <c r="B20" s="30">
        <v>179</v>
      </c>
      <c r="C20" s="30">
        <v>74</v>
      </c>
      <c r="D20" s="30">
        <f t="shared" si="1"/>
        <v>16</v>
      </c>
      <c r="E20" s="31" t="s">
        <v>224</v>
      </c>
      <c r="F20" s="31" t="s">
        <v>407</v>
      </c>
      <c r="G20" s="32" t="s">
        <v>29</v>
      </c>
      <c r="H20" s="33" t="s">
        <v>193</v>
      </c>
      <c r="I20" s="32" t="s">
        <v>109</v>
      </c>
      <c r="J20" s="35">
        <f t="shared" si="0"/>
        <v>4587</v>
      </c>
      <c r="K20" s="34">
        <v>1</v>
      </c>
      <c r="L20" s="27">
        <v>16</v>
      </c>
      <c r="M20" s="28">
        <v>27</v>
      </c>
    </row>
    <row r="21" spans="1:13" ht="22.9" customHeight="1" x14ac:dyDescent="0.25">
      <c r="A21" s="29" t="s">
        <v>320</v>
      </c>
      <c r="B21" s="30">
        <v>136</v>
      </c>
      <c r="C21" s="30">
        <v>77</v>
      </c>
      <c r="D21" s="30">
        <f t="shared" si="1"/>
        <v>17</v>
      </c>
      <c r="E21" s="31" t="s">
        <v>68</v>
      </c>
      <c r="F21" s="31" t="s">
        <v>125</v>
      </c>
      <c r="G21" s="32" t="s">
        <v>29</v>
      </c>
      <c r="H21" s="33" t="s">
        <v>126</v>
      </c>
      <c r="I21" s="32" t="s">
        <v>101</v>
      </c>
      <c r="J21" s="35">
        <f t="shared" si="0"/>
        <v>4587</v>
      </c>
      <c r="K21" s="34">
        <v>1</v>
      </c>
      <c r="L21" s="27">
        <v>16</v>
      </c>
      <c r="M21" s="28">
        <v>27</v>
      </c>
    </row>
    <row r="22" spans="1:13" ht="22.9" customHeight="1" x14ac:dyDescent="0.25">
      <c r="A22" s="29" t="s">
        <v>389</v>
      </c>
      <c r="B22" s="30">
        <v>173</v>
      </c>
      <c r="C22" s="30">
        <v>15</v>
      </c>
      <c r="D22" s="30">
        <f t="shared" si="1"/>
        <v>18</v>
      </c>
      <c r="E22" s="31" t="s">
        <v>396</v>
      </c>
      <c r="F22" s="31" t="s">
        <v>397</v>
      </c>
      <c r="G22" s="32" t="s">
        <v>29</v>
      </c>
      <c r="H22" s="33" t="s">
        <v>34</v>
      </c>
      <c r="I22" s="32" t="s">
        <v>109</v>
      </c>
      <c r="J22" s="35">
        <f t="shared" si="0"/>
        <v>4594</v>
      </c>
      <c r="K22" s="34">
        <v>1</v>
      </c>
      <c r="L22" s="27">
        <v>16</v>
      </c>
      <c r="M22" s="28">
        <v>34</v>
      </c>
    </row>
    <row r="23" spans="1:13" ht="22.9" customHeight="1" x14ac:dyDescent="0.25">
      <c r="A23" s="29" t="s">
        <v>202</v>
      </c>
      <c r="B23" s="30">
        <v>182</v>
      </c>
      <c r="C23" s="30">
        <v>158</v>
      </c>
      <c r="D23" s="30">
        <f t="shared" si="1"/>
        <v>19</v>
      </c>
      <c r="E23" s="31" t="s">
        <v>38</v>
      </c>
      <c r="F23" s="31" t="s">
        <v>412</v>
      </c>
      <c r="G23" s="32" t="s">
        <v>29</v>
      </c>
      <c r="H23" s="33" t="s">
        <v>25</v>
      </c>
      <c r="I23" s="32" t="s">
        <v>101</v>
      </c>
      <c r="J23" s="35">
        <f t="shared" si="0"/>
        <v>4641</v>
      </c>
      <c r="K23" s="34">
        <v>1</v>
      </c>
      <c r="L23" s="27">
        <v>17</v>
      </c>
      <c r="M23" s="28">
        <v>21</v>
      </c>
    </row>
    <row r="24" spans="1:13" ht="22.9" customHeight="1" x14ac:dyDescent="0.25">
      <c r="A24" s="29" t="s">
        <v>366</v>
      </c>
      <c r="B24" s="30">
        <v>188</v>
      </c>
      <c r="C24" s="30">
        <v>175</v>
      </c>
      <c r="D24" s="30">
        <f t="shared" si="1"/>
        <v>20</v>
      </c>
      <c r="E24" s="31" t="s">
        <v>423</v>
      </c>
      <c r="F24" s="31" t="s">
        <v>424</v>
      </c>
      <c r="G24" s="32" t="s">
        <v>29</v>
      </c>
      <c r="H24" s="33"/>
      <c r="I24" s="32" t="s">
        <v>101</v>
      </c>
      <c r="J24" s="35">
        <f t="shared" si="0"/>
        <v>4646</v>
      </c>
      <c r="K24" s="34">
        <v>1</v>
      </c>
      <c r="L24" s="27">
        <v>17</v>
      </c>
      <c r="M24" s="28">
        <v>26</v>
      </c>
    </row>
    <row r="25" spans="1:13" ht="22.9" customHeight="1" x14ac:dyDescent="0.25">
      <c r="A25" s="29" t="s">
        <v>354</v>
      </c>
      <c r="B25" s="30">
        <v>154</v>
      </c>
      <c r="C25" s="30">
        <v>118</v>
      </c>
      <c r="D25" s="30">
        <f t="shared" si="1"/>
        <v>21</v>
      </c>
      <c r="E25" s="31" t="s">
        <v>217</v>
      </c>
      <c r="F25" s="31" t="s">
        <v>362</v>
      </c>
      <c r="G25" s="32" t="s">
        <v>21</v>
      </c>
      <c r="H25" s="33" t="s">
        <v>363</v>
      </c>
      <c r="I25" s="32" t="s">
        <v>86</v>
      </c>
      <c r="J25" s="35">
        <f t="shared" si="0"/>
        <v>4670</v>
      </c>
      <c r="K25" s="34">
        <v>1</v>
      </c>
      <c r="L25" s="27">
        <v>17</v>
      </c>
      <c r="M25" s="28">
        <v>50</v>
      </c>
    </row>
    <row r="26" spans="1:13" ht="22.9" customHeight="1" x14ac:dyDescent="0.25">
      <c r="A26" s="29" t="s">
        <v>366</v>
      </c>
      <c r="B26" s="30">
        <v>163</v>
      </c>
      <c r="C26" s="30">
        <v>170</v>
      </c>
      <c r="D26" s="30">
        <f t="shared" si="1"/>
        <v>22</v>
      </c>
      <c r="E26" s="31" t="s">
        <v>375</v>
      </c>
      <c r="F26" s="31" t="s">
        <v>376</v>
      </c>
      <c r="G26" s="32" t="s">
        <v>29</v>
      </c>
      <c r="H26" s="33" t="s">
        <v>151</v>
      </c>
      <c r="I26" s="32" t="s">
        <v>96</v>
      </c>
      <c r="J26" s="35">
        <f t="shared" si="0"/>
        <v>4715</v>
      </c>
      <c r="K26" s="34">
        <v>1</v>
      </c>
      <c r="L26" s="27">
        <v>18</v>
      </c>
      <c r="M26" s="28">
        <v>35</v>
      </c>
    </row>
    <row r="27" spans="1:13" ht="22.9" customHeight="1" x14ac:dyDescent="0.25">
      <c r="A27" s="29" t="s">
        <v>344</v>
      </c>
      <c r="B27" s="30">
        <v>147</v>
      </c>
      <c r="C27" s="30">
        <v>31</v>
      </c>
      <c r="D27" s="30">
        <f t="shared" si="1"/>
        <v>23</v>
      </c>
      <c r="E27" s="31" t="s">
        <v>258</v>
      </c>
      <c r="F27" s="31" t="s">
        <v>350</v>
      </c>
      <c r="G27" s="32" t="s">
        <v>29</v>
      </c>
      <c r="H27" s="33" t="s">
        <v>83</v>
      </c>
      <c r="I27" s="32" t="s">
        <v>109</v>
      </c>
      <c r="J27" s="35">
        <f t="shared" si="0"/>
        <v>4747</v>
      </c>
      <c r="K27" s="34">
        <v>1</v>
      </c>
      <c r="L27" s="27">
        <v>19</v>
      </c>
      <c r="M27" s="28">
        <v>7</v>
      </c>
    </row>
    <row r="28" spans="1:13" ht="22.9" customHeight="1" x14ac:dyDescent="0.25">
      <c r="A28" s="29" t="s">
        <v>202</v>
      </c>
      <c r="B28" s="30">
        <v>71</v>
      </c>
      <c r="C28" s="30">
        <v>160</v>
      </c>
      <c r="D28" s="30">
        <f t="shared" si="1"/>
        <v>24</v>
      </c>
      <c r="E28" s="31" t="s">
        <v>203</v>
      </c>
      <c r="F28" s="31" t="s">
        <v>204</v>
      </c>
      <c r="G28" s="32" t="s">
        <v>29</v>
      </c>
      <c r="H28" s="33" t="s">
        <v>205</v>
      </c>
      <c r="I28" s="32" t="s">
        <v>109</v>
      </c>
      <c r="J28" s="35">
        <f t="shared" si="0"/>
        <v>4750</v>
      </c>
      <c r="K28" s="34">
        <v>1</v>
      </c>
      <c r="L28" s="27">
        <v>19</v>
      </c>
      <c r="M28" s="28">
        <v>10</v>
      </c>
    </row>
    <row r="29" spans="1:13" ht="22.9" customHeight="1" x14ac:dyDescent="0.25">
      <c r="A29" s="29" t="s">
        <v>61</v>
      </c>
      <c r="B29" s="30">
        <v>184</v>
      </c>
      <c r="C29" s="30">
        <v>179</v>
      </c>
      <c r="D29" s="30">
        <f t="shared" si="1"/>
        <v>25</v>
      </c>
      <c r="E29" s="31" t="s">
        <v>414</v>
      </c>
      <c r="F29" s="31" t="s">
        <v>415</v>
      </c>
      <c r="G29" s="32" t="s">
        <v>29</v>
      </c>
      <c r="H29" s="33" t="s">
        <v>416</v>
      </c>
      <c r="I29" s="32" t="s">
        <v>45</v>
      </c>
      <c r="J29" s="35">
        <f t="shared" si="0"/>
        <v>4767</v>
      </c>
      <c r="K29" s="34">
        <v>1</v>
      </c>
      <c r="L29" s="27">
        <v>19</v>
      </c>
      <c r="M29" s="28">
        <v>27</v>
      </c>
    </row>
    <row r="30" spans="1:13" ht="22.9" customHeight="1" x14ac:dyDescent="0.25">
      <c r="A30" s="29" t="s">
        <v>366</v>
      </c>
      <c r="B30" s="30">
        <v>162</v>
      </c>
      <c r="C30" s="30">
        <v>166</v>
      </c>
      <c r="D30" s="30">
        <f t="shared" si="1"/>
        <v>26</v>
      </c>
      <c r="E30" s="31" t="s">
        <v>141</v>
      </c>
      <c r="F30" s="31" t="s">
        <v>334</v>
      </c>
      <c r="G30" s="32" t="s">
        <v>29</v>
      </c>
      <c r="H30" s="33" t="s">
        <v>151</v>
      </c>
      <c r="I30" s="32" t="s">
        <v>109</v>
      </c>
      <c r="J30" s="35">
        <f t="shared" si="0"/>
        <v>4784</v>
      </c>
      <c r="K30" s="34">
        <v>1</v>
      </c>
      <c r="L30" s="27">
        <v>19</v>
      </c>
      <c r="M30" s="28">
        <v>44</v>
      </c>
    </row>
    <row r="31" spans="1:13" ht="22.9" customHeight="1" x14ac:dyDescent="0.25">
      <c r="A31" s="29" t="s">
        <v>344</v>
      </c>
      <c r="B31" s="30">
        <v>144</v>
      </c>
      <c r="C31" s="30">
        <v>144</v>
      </c>
      <c r="D31" s="30">
        <f t="shared" si="1"/>
        <v>27</v>
      </c>
      <c r="E31" s="31" t="s">
        <v>309</v>
      </c>
      <c r="F31" s="31" t="s">
        <v>345</v>
      </c>
      <c r="G31" s="32" t="s">
        <v>29</v>
      </c>
      <c r="H31" s="33" t="s">
        <v>346</v>
      </c>
      <c r="I31" s="32" t="s">
        <v>109</v>
      </c>
      <c r="J31" s="35">
        <f t="shared" si="0"/>
        <v>4788</v>
      </c>
      <c r="K31" s="34">
        <v>1</v>
      </c>
      <c r="L31" s="27">
        <v>19</v>
      </c>
      <c r="M31" s="28">
        <v>48</v>
      </c>
    </row>
    <row r="32" spans="1:13" ht="22.9" customHeight="1" x14ac:dyDescent="0.25">
      <c r="A32" s="29" t="s">
        <v>308</v>
      </c>
      <c r="B32" s="30">
        <v>125</v>
      </c>
      <c r="C32" s="30">
        <v>85</v>
      </c>
      <c r="D32" s="30">
        <f t="shared" si="1"/>
        <v>28</v>
      </c>
      <c r="E32" s="31" t="s">
        <v>309</v>
      </c>
      <c r="F32" s="31" t="s">
        <v>142</v>
      </c>
      <c r="G32" s="32" t="s">
        <v>29</v>
      </c>
      <c r="H32" s="33" t="s">
        <v>310</v>
      </c>
      <c r="I32" s="32" t="s">
        <v>158</v>
      </c>
      <c r="J32" s="35">
        <f t="shared" si="0"/>
        <v>4821</v>
      </c>
      <c r="K32" s="34">
        <v>1</v>
      </c>
      <c r="L32" s="27">
        <v>20</v>
      </c>
      <c r="M32" s="28">
        <v>21</v>
      </c>
    </row>
    <row r="33" spans="1:18" ht="22.9" customHeight="1" x14ac:dyDescent="0.25">
      <c r="A33" s="29" t="s">
        <v>344</v>
      </c>
      <c r="B33" s="30">
        <v>148</v>
      </c>
      <c r="C33" s="30">
        <v>147</v>
      </c>
      <c r="D33" s="30">
        <f t="shared" si="1"/>
        <v>29</v>
      </c>
      <c r="E33" s="31" t="s">
        <v>65</v>
      </c>
      <c r="F33" s="31" t="s">
        <v>351</v>
      </c>
      <c r="G33" s="32" t="s">
        <v>29</v>
      </c>
      <c r="H33" s="33" t="s">
        <v>178</v>
      </c>
      <c r="I33" s="32" t="s">
        <v>96</v>
      </c>
      <c r="J33" s="35">
        <f t="shared" si="0"/>
        <v>4836</v>
      </c>
      <c r="K33" s="34">
        <v>1</v>
      </c>
      <c r="L33" s="27">
        <v>20</v>
      </c>
      <c r="M33" s="28">
        <v>36</v>
      </c>
    </row>
    <row r="34" spans="1:18" ht="22.9" customHeight="1" x14ac:dyDescent="0.25">
      <c r="A34" s="29"/>
      <c r="B34" s="30">
        <v>192</v>
      </c>
      <c r="C34" s="30"/>
      <c r="D34" s="30">
        <f t="shared" si="1"/>
        <v>30</v>
      </c>
      <c r="E34" s="31" t="s">
        <v>433</v>
      </c>
      <c r="F34" s="31" t="s">
        <v>33</v>
      </c>
      <c r="G34" s="32" t="s">
        <v>29</v>
      </c>
      <c r="H34" s="33" t="s">
        <v>212</v>
      </c>
      <c r="I34" s="32" t="s">
        <v>109</v>
      </c>
      <c r="J34" s="35">
        <f t="shared" si="0"/>
        <v>4905</v>
      </c>
      <c r="K34" s="34">
        <v>1</v>
      </c>
      <c r="L34" s="27">
        <v>21</v>
      </c>
      <c r="M34" s="28">
        <v>45</v>
      </c>
    </row>
    <row r="35" spans="1:18" ht="22.9" customHeight="1" x14ac:dyDescent="0.25">
      <c r="A35" s="29" t="s">
        <v>332</v>
      </c>
      <c r="B35" s="30">
        <v>143</v>
      </c>
      <c r="C35" s="30">
        <v>129</v>
      </c>
      <c r="D35" s="30">
        <f t="shared" si="1"/>
        <v>31</v>
      </c>
      <c r="E35" s="31" t="s">
        <v>100</v>
      </c>
      <c r="F35" s="31" t="s">
        <v>342</v>
      </c>
      <c r="G35" s="32" t="s">
        <v>29</v>
      </c>
      <c r="H35" s="33" t="s">
        <v>343</v>
      </c>
      <c r="I35" s="32" t="s">
        <v>109</v>
      </c>
      <c r="J35" s="35">
        <f t="shared" si="0"/>
        <v>4916</v>
      </c>
      <c r="K35" s="34">
        <v>1</v>
      </c>
      <c r="L35" s="27">
        <v>21</v>
      </c>
      <c r="M35" s="28">
        <v>56</v>
      </c>
    </row>
    <row r="36" spans="1:18" ht="22.9" customHeight="1" x14ac:dyDescent="0.25">
      <c r="A36" s="29" t="s">
        <v>366</v>
      </c>
      <c r="B36" s="30">
        <v>159</v>
      </c>
      <c r="C36" s="30">
        <v>121</v>
      </c>
      <c r="D36" s="30">
        <f t="shared" si="1"/>
        <v>32</v>
      </c>
      <c r="E36" s="31" t="s">
        <v>371</v>
      </c>
      <c r="F36" s="31" t="s">
        <v>372</v>
      </c>
      <c r="G36" s="32" t="s">
        <v>29</v>
      </c>
      <c r="H36" s="33" t="s">
        <v>25</v>
      </c>
      <c r="I36" s="32" t="s">
        <v>109</v>
      </c>
      <c r="J36" s="35">
        <f t="shared" si="0"/>
        <v>4936</v>
      </c>
      <c r="K36" s="34">
        <v>1</v>
      </c>
      <c r="L36" s="27">
        <v>22</v>
      </c>
      <c r="M36" s="28">
        <v>16</v>
      </c>
    </row>
    <row r="37" spans="1:18" ht="22.9" customHeight="1" x14ac:dyDescent="0.25">
      <c r="A37" s="29" t="s">
        <v>285</v>
      </c>
      <c r="B37" s="30">
        <v>112</v>
      </c>
      <c r="C37" s="30">
        <v>73</v>
      </c>
      <c r="D37" s="30">
        <f t="shared" si="1"/>
        <v>33</v>
      </c>
      <c r="E37" s="31" t="s">
        <v>430</v>
      </c>
      <c r="F37" s="31" t="s">
        <v>431</v>
      </c>
      <c r="G37" s="32" t="s">
        <v>29</v>
      </c>
      <c r="H37" s="33" t="s">
        <v>212</v>
      </c>
      <c r="I37" s="32" t="s">
        <v>432</v>
      </c>
      <c r="J37" s="35">
        <f t="shared" ref="J37:J68" si="2">+K37*60*60+L37*60+M37</f>
        <v>4942</v>
      </c>
      <c r="K37" s="34">
        <v>1</v>
      </c>
      <c r="L37" s="27">
        <v>22</v>
      </c>
      <c r="M37" s="28">
        <v>22</v>
      </c>
    </row>
    <row r="38" spans="1:18" ht="22.9" customHeight="1" x14ac:dyDescent="0.25">
      <c r="A38" s="29" t="s">
        <v>377</v>
      </c>
      <c r="B38" s="30">
        <v>164</v>
      </c>
      <c r="C38" s="30">
        <v>22</v>
      </c>
      <c r="D38" s="30">
        <f t="shared" ref="D38:D69" si="3">+D37+1</f>
        <v>34</v>
      </c>
      <c r="E38" s="31" t="s">
        <v>378</v>
      </c>
      <c r="F38" s="31" t="s">
        <v>379</v>
      </c>
      <c r="G38" s="32" t="s">
        <v>29</v>
      </c>
      <c r="H38" s="33" t="s">
        <v>380</v>
      </c>
      <c r="I38" s="32" t="s">
        <v>101</v>
      </c>
      <c r="J38" s="35">
        <f t="shared" si="2"/>
        <v>4942</v>
      </c>
      <c r="K38" s="34">
        <v>1</v>
      </c>
      <c r="L38" s="27">
        <v>22</v>
      </c>
      <c r="M38" s="28">
        <v>22</v>
      </c>
    </row>
    <row r="39" spans="1:18" ht="22.9" customHeight="1" x14ac:dyDescent="0.25">
      <c r="A39" s="29" t="s">
        <v>377</v>
      </c>
      <c r="B39" s="30">
        <v>165</v>
      </c>
      <c r="C39" s="30">
        <v>138</v>
      </c>
      <c r="D39" s="30">
        <f t="shared" si="3"/>
        <v>35</v>
      </c>
      <c r="E39" s="31" t="s">
        <v>381</v>
      </c>
      <c r="F39" s="31" t="s">
        <v>362</v>
      </c>
      <c r="G39" s="32" t="s">
        <v>29</v>
      </c>
      <c r="H39" s="33" t="s">
        <v>363</v>
      </c>
      <c r="I39" s="32" t="s">
        <v>101</v>
      </c>
      <c r="J39" s="35">
        <f t="shared" si="2"/>
        <v>4970</v>
      </c>
      <c r="K39" s="34">
        <v>1</v>
      </c>
      <c r="L39" s="27">
        <v>22</v>
      </c>
      <c r="M39" s="28">
        <v>50</v>
      </c>
    </row>
    <row r="40" spans="1:18" ht="22.9" customHeight="1" x14ac:dyDescent="0.25">
      <c r="A40" s="29" t="s">
        <v>377</v>
      </c>
      <c r="B40" s="30">
        <v>166</v>
      </c>
      <c r="C40" s="30">
        <v>103</v>
      </c>
      <c r="D40" s="30">
        <f t="shared" si="3"/>
        <v>36</v>
      </c>
      <c r="E40" s="31" t="s">
        <v>312</v>
      </c>
      <c r="F40" s="31" t="s">
        <v>382</v>
      </c>
      <c r="G40" s="32" t="s">
        <v>29</v>
      </c>
      <c r="H40" s="33" t="s">
        <v>383</v>
      </c>
      <c r="I40" s="32" t="s">
        <v>132</v>
      </c>
      <c r="J40" s="35">
        <f t="shared" si="2"/>
        <v>5001</v>
      </c>
      <c r="K40" s="34">
        <v>1</v>
      </c>
      <c r="L40" s="27">
        <v>23</v>
      </c>
      <c r="M40" s="28">
        <v>21</v>
      </c>
    </row>
    <row r="41" spans="1:18" ht="22.9" customHeight="1" x14ac:dyDescent="0.25">
      <c r="A41" s="29" t="s">
        <v>78</v>
      </c>
      <c r="B41" s="30">
        <v>24</v>
      </c>
      <c r="C41" s="30">
        <v>38</v>
      </c>
      <c r="D41" s="30">
        <f t="shared" si="3"/>
        <v>37</v>
      </c>
      <c r="E41" s="31" t="s">
        <v>65</v>
      </c>
      <c r="F41" s="31" t="s">
        <v>91</v>
      </c>
      <c r="G41" s="32" t="s">
        <v>29</v>
      </c>
      <c r="H41" s="33"/>
      <c r="I41" s="32" t="s">
        <v>45</v>
      </c>
      <c r="J41" s="35">
        <f t="shared" si="2"/>
        <v>5017</v>
      </c>
      <c r="K41" s="34">
        <v>1</v>
      </c>
      <c r="L41" s="27">
        <v>23</v>
      </c>
      <c r="M41" s="28">
        <v>37</v>
      </c>
    </row>
    <row r="42" spans="1:18" ht="22.9" customHeight="1" x14ac:dyDescent="0.25">
      <c r="A42" s="29" t="s">
        <v>354</v>
      </c>
      <c r="B42" s="30">
        <v>152</v>
      </c>
      <c r="C42" s="30">
        <v>68</v>
      </c>
      <c r="D42" s="30">
        <f t="shared" si="3"/>
        <v>38</v>
      </c>
      <c r="E42" s="31" t="s">
        <v>359</v>
      </c>
      <c r="F42" s="31" t="s">
        <v>360</v>
      </c>
      <c r="G42" s="32" t="s">
        <v>21</v>
      </c>
      <c r="H42" s="33" t="s">
        <v>310</v>
      </c>
      <c r="I42" s="32" t="s">
        <v>86</v>
      </c>
      <c r="J42" s="35">
        <f t="shared" si="2"/>
        <v>5025</v>
      </c>
      <c r="K42" s="34">
        <v>1</v>
      </c>
      <c r="L42" s="27">
        <v>23</v>
      </c>
      <c r="M42" s="28">
        <v>45</v>
      </c>
    </row>
    <row r="43" spans="1:18" ht="22.9" customHeight="1" x14ac:dyDescent="0.25">
      <c r="A43" s="29" t="s">
        <v>320</v>
      </c>
      <c r="B43" s="30">
        <v>131</v>
      </c>
      <c r="C43" s="30">
        <v>48</v>
      </c>
      <c r="D43" s="30">
        <f t="shared" si="3"/>
        <v>39</v>
      </c>
      <c r="E43" s="31" t="s">
        <v>321</v>
      </c>
      <c r="F43" s="31" t="s">
        <v>322</v>
      </c>
      <c r="G43" s="32" t="s">
        <v>29</v>
      </c>
      <c r="H43" s="33" t="s">
        <v>323</v>
      </c>
      <c r="I43" s="32" t="s">
        <v>101</v>
      </c>
      <c r="J43" s="35">
        <f t="shared" si="2"/>
        <v>5085</v>
      </c>
      <c r="K43" s="34">
        <v>1</v>
      </c>
      <c r="L43" s="27">
        <v>24</v>
      </c>
      <c r="M43" s="28">
        <v>45</v>
      </c>
    </row>
    <row r="44" spans="1:18" ht="22.9" customHeight="1" x14ac:dyDescent="0.25">
      <c r="A44" s="29" t="s">
        <v>366</v>
      </c>
      <c r="B44" s="30">
        <v>158</v>
      </c>
      <c r="C44" s="30">
        <v>123</v>
      </c>
      <c r="D44" s="30">
        <f t="shared" si="3"/>
        <v>40</v>
      </c>
      <c r="E44" s="31" t="s">
        <v>312</v>
      </c>
      <c r="F44" s="31" t="s">
        <v>370</v>
      </c>
      <c r="G44" s="32" t="s">
        <v>29</v>
      </c>
      <c r="H44" s="33" t="s">
        <v>48</v>
      </c>
      <c r="I44" s="32" t="s">
        <v>132</v>
      </c>
      <c r="J44" s="35">
        <f t="shared" si="2"/>
        <v>5102</v>
      </c>
      <c r="K44" s="34">
        <v>1</v>
      </c>
      <c r="L44" s="27">
        <v>25</v>
      </c>
      <c r="M44" s="28">
        <v>2</v>
      </c>
    </row>
    <row r="45" spans="1:18" ht="22.9" customHeight="1" x14ac:dyDescent="0.25">
      <c r="A45" s="29" t="s">
        <v>308</v>
      </c>
      <c r="B45" s="30">
        <v>130</v>
      </c>
      <c r="C45" s="30">
        <v>40</v>
      </c>
      <c r="D45" s="30">
        <f t="shared" si="3"/>
        <v>41</v>
      </c>
      <c r="E45" s="31" t="s">
        <v>318</v>
      </c>
      <c r="F45" s="31" t="s">
        <v>319</v>
      </c>
      <c r="G45" s="32" t="s">
        <v>29</v>
      </c>
      <c r="H45" s="33"/>
      <c r="I45" s="32" t="s">
        <v>101</v>
      </c>
      <c r="J45" s="35">
        <f t="shared" si="2"/>
        <v>5105</v>
      </c>
      <c r="K45" s="34">
        <v>1</v>
      </c>
      <c r="L45" s="27">
        <v>25</v>
      </c>
      <c r="M45" s="28">
        <v>5</v>
      </c>
    </row>
    <row r="46" spans="1:18" ht="22.9" customHeight="1" x14ac:dyDescent="0.25">
      <c r="A46" s="29" t="s">
        <v>366</v>
      </c>
      <c r="B46" s="30">
        <v>156</v>
      </c>
      <c r="C46" s="30">
        <v>7</v>
      </c>
      <c r="D46" s="30">
        <f t="shared" si="3"/>
        <v>42</v>
      </c>
      <c r="E46" s="31" t="s">
        <v>309</v>
      </c>
      <c r="F46" s="31" t="s">
        <v>367</v>
      </c>
      <c r="G46" s="32" t="s">
        <v>29</v>
      </c>
      <c r="H46" s="33" t="s">
        <v>368</v>
      </c>
      <c r="I46" s="32" t="s">
        <v>101</v>
      </c>
      <c r="J46" s="35">
        <f t="shared" si="2"/>
        <v>5107</v>
      </c>
      <c r="K46" s="34">
        <v>1</v>
      </c>
      <c r="L46" s="27">
        <v>25</v>
      </c>
      <c r="M46" s="28">
        <v>7</v>
      </c>
    </row>
    <row r="47" spans="1:18" ht="22.9" customHeight="1" x14ac:dyDescent="0.25">
      <c r="A47" s="29" t="s">
        <v>78</v>
      </c>
      <c r="B47" s="30">
        <v>22</v>
      </c>
      <c r="C47" s="30">
        <v>125</v>
      </c>
      <c r="D47" s="30">
        <f t="shared" si="3"/>
        <v>43</v>
      </c>
      <c r="E47" s="31" t="s">
        <v>70</v>
      </c>
      <c r="F47" s="31" t="s">
        <v>87</v>
      </c>
      <c r="G47" s="32" t="s">
        <v>29</v>
      </c>
      <c r="H47" s="33" t="s">
        <v>88</v>
      </c>
      <c r="I47" s="32" t="s">
        <v>45</v>
      </c>
      <c r="J47" s="35">
        <f t="shared" si="2"/>
        <v>5112</v>
      </c>
      <c r="K47" s="34">
        <v>1</v>
      </c>
      <c r="L47" s="27">
        <v>25</v>
      </c>
      <c r="M47" s="28">
        <v>12</v>
      </c>
    </row>
    <row r="48" spans="1:18" ht="22.9" customHeight="1" x14ac:dyDescent="0.25">
      <c r="A48" s="29" t="s">
        <v>366</v>
      </c>
      <c r="B48" s="30">
        <v>160</v>
      </c>
      <c r="C48" s="30">
        <v>162</v>
      </c>
      <c r="D48" s="30">
        <f t="shared" si="3"/>
        <v>44</v>
      </c>
      <c r="E48" s="31" t="s">
        <v>144</v>
      </c>
      <c r="F48" s="31" t="s">
        <v>73</v>
      </c>
      <c r="G48" s="32" t="s">
        <v>21</v>
      </c>
      <c r="H48" s="33" t="s">
        <v>148</v>
      </c>
      <c r="I48" s="32" t="s">
        <v>86</v>
      </c>
      <c r="J48" s="35">
        <f t="shared" si="2"/>
        <v>5116</v>
      </c>
      <c r="K48" s="34">
        <v>1</v>
      </c>
      <c r="L48" s="27">
        <v>25</v>
      </c>
      <c r="M48" s="28">
        <v>16</v>
      </c>
      <c r="O48" s="36"/>
      <c r="P48" s="36"/>
      <c r="Q48" s="36"/>
      <c r="R48" s="36"/>
    </row>
    <row r="49" spans="1:13" ht="22.9" customHeight="1" x14ac:dyDescent="0.25">
      <c r="A49" s="29" t="s">
        <v>285</v>
      </c>
      <c r="B49" s="30">
        <v>116</v>
      </c>
      <c r="C49" s="30">
        <v>2</v>
      </c>
      <c r="D49" s="30">
        <f t="shared" si="3"/>
        <v>45</v>
      </c>
      <c r="E49" s="31" t="s">
        <v>291</v>
      </c>
      <c r="F49" s="31" t="s">
        <v>33</v>
      </c>
      <c r="G49" s="32" t="s">
        <v>29</v>
      </c>
      <c r="H49" s="33" t="s">
        <v>25</v>
      </c>
      <c r="I49" s="32" t="s">
        <v>158</v>
      </c>
      <c r="J49" s="35">
        <f t="shared" si="2"/>
        <v>5123</v>
      </c>
      <c r="K49" s="34">
        <v>1</v>
      </c>
      <c r="L49" s="27">
        <v>25</v>
      </c>
      <c r="M49" s="28">
        <v>23</v>
      </c>
    </row>
    <row r="50" spans="1:13" ht="22.9" customHeight="1" x14ac:dyDescent="0.25">
      <c r="A50" s="29" t="s">
        <v>320</v>
      </c>
      <c r="B50" s="30">
        <v>137</v>
      </c>
      <c r="C50" s="30">
        <v>149</v>
      </c>
      <c r="D50" s="30">
        <f t="shared" si="3"/>
        <v>46</v>
      </c>
      <c r="E50" s="31" t="s">
        <v>27</v>
      </c>
      <c r="F50" s="31" t="s">
        <v>228</v>
      </c>
      <c r="G50" s="32" t="s">
        <v>29</v>
      </c>
      <c r="H50" s="33" t="s">
        <v>229</v>
      </c>
      <c r="I50" s="32" t="s">
        <v>96</v>
      </c>
      <c r="J50" s="35">
        <f t="shared" si="2"/>
        <v>5152</v>
      </c>
      <c r="K50" s="34">
        <v>1</v>
      </c>
      <c r="L50" s="27">
        <v>25</v>
      </c>
      <c r="M50" s="28">
        <v>52</v>
      </c>
    </row>
    <row r="51" spans="1:13" ht="22.9" customHeight="1" x14ac:dyDescent="0.25">
      <c r="A51" s="29" t="s">
        <v>308</v>
      </c>
      <c r="B51" s="30">
        <v>127</v>
      </c>
      <c r="C51" s="30">
        <v>107</v>
      </c>
      <c r="D51" s="30">
        <f t="shared" si="3"/>
        <v>47</v>
      </c>
      <c r="E51" s="31" t="s">
        <v>312</v>
      </c>
      <c r="F51" s="31" t="s">
        <v>313</v>
      </c>
      <c r="G51" s="32" t="s">
        <v>29</v>
      </c>
      <c r="H51" s="33" t="s">
        <v>83</v>
      </c>
      <c r="I51" s="32" t="s">
        <v>158</v>
      </c>
      <c r="J51" s="35">
        <f t="shared" si="2"/>
        <v>5153</v>
      </c>
      <c r="K51" s="34">
        <v>1</v>
      </c>
      <c r="L51" s="27">
        <v>25</v>
      </c>
      <c r="M51" s="28">
        <v>53</v>
      </c>
    </row>
    <row r="52" spans="1:13" ht="22.9" customHeight="1" x14ac:dyDescent="0.25">
      <c r="A52" s="29" t="s">
        <v>308</v>
      </c>
      <c r="B52" s="30">
        <v>129</v>
      </c>
      <c r="C52" s="30">
        <v>60</v>
      </c>
      <c r="D52" s="30">
        <f t="shared" si="3"/>
        <v>48</v>
      </c>
      <c r="E52" s="31" t="s">
        <v>316</v>
      </c>
      <c r="F52" s="31" t="s">
        <v>317</v>
      </c>
      <c r="G52" s="32" t="s">
        <v>29</v>
      </c>
      <c r="H52" s="33" t="s">
        <v>193</v>
      </c>
      <c r="I52" s="32" t="s">
        <v>158</v>
      </c>
      <c r="J52" s="35">
        <f t="shared" si="2"/>
        <v>5181</v>
      </c>
      <c r="K52" s="34">
        <v>1</v>
      </c>
      <c r="L52" s="27">
        <v>26</v>
      </c>
      <c r="M52" s="28">
        <v>21</v>
      </c>
    </row>
    <row r="53" spans="1:13" ht="22.9" customHeight="1" x14ac:dyDescent="0.25">
      <c r="A53" s="29" t="s">
        <v>202</v>
      </c>
      <c r="B53" s="30">
        <v>176</v>
      </c>
      <c r="C53" s="30">
        <v>37</v>
      </c>
      <c r="D53" s="30">
        <f t="shared" si="3"/>
        <v>49</v>
      </c>
      <c r="E53" s="31" t="s">
        <v>273</v>
      </c>
      <c r="F53" s="31" t="s">
        <v>404</v>
      </c>
      <c r="G53" s="32" t="s">
        <v>29</v>
      </c>
      <c r="H53" s="33" t="s">
        <v>400</v>
      </c>
      <c r="I53" s="32" t="s">
        <v>101</v>
      </c>
      <c r="J53" s="35">
        <f t="shared" si="2"/>
        <v>5199</v>
      </c>
      <c r="K53" s="34">
        <v>1</v>
      </c>
      <c r="L53" s="27">
        <v>26</v>
      </c>
      <c r="M53" s="28">
        <v>39</v>
      </c>
    </row>
    <row r="54" spans="1:13" ht="22.9" customHeight="1" x14ac:dyDescent="0.25">
      <c r="A54" s="29" t="s">
        <v>354</v>
      </c>
      <c r="B54" s="30">
        <v>155</v>
      </c>
      <c r="C54" s="30">
        <v>97</v>
      </c>
      <c r="D54" s="30">
        <f t="shared" si="3"/>
        <v>50</v>
      </c>
      <c r="E54" s="31" t="s">
        <v>364</v>
      </c>
      <c r="F54" s="31" t="s">
        <v>365</v>
      </c>
      <c r="G54" s="32" t="s">
        <v>21</v>
      </c>
      <c r="H54" s="33" t="s">
        <v>25</v>
      </c>
      <c r="I54" s="32" t="s">
        <v>117</v>
      </c>
      <c r="J54" s="35">
        <f t="shared" si="2"/>
        <v>5222</v>
      </c>
      <c r="K54" s="34">
        <v>1</v>
      </c>
      <c r="L54" s="27">
        <v>27</v>
      </c>
      <c r="M54" s="28">
        <v>2</v>
      </c>
    </row>
    <row r="55" spans="1:13" ht="22.9" customHeight="1" x14ac:dyDescent="0.25">
      <c r="A55" s="29" t="s">
        <v>320</v>
      </c>
      <c r="B55" s="30">
        <v>132</v>
      </c>
      <c r="C55" s="30">
        <v>69</v>
      </c>
      <c r="D55" s="30">
        <f t="shared" si="3"/>
        <v>51</v>
      </c>
      <c r="E55" s="31" t="s">
        <v>324</v>
      </c>
      <c r="F55" s="31" t="s">
        <v>325</v>
      </c>
      <c r="G55" s="32" t="s">
        <v>29</v>
      </c>
      <c r="H55" s="33" t="s">
        <v>326</v>
      </c>
      <c r="I55" s="32" t="s">
        <v>101</v>
      </c>
      <c r="J55" s="35">
        <f t="shared" si="2"/>
        <v>5230</v>
      </c>
      <c r="K55" s="34">
        <v>1</v>
      </c>
      <c r="L55" s="27">
        <v>27</v>
      </c>
      <c r="M55" s="28">
        <v>10</v>
      </c>
    </row>
    <row r="56" spans="1:13" ht="22.9" customHeight="1" x14ac:dyDescent="0.25">
      <c r="A56" s="29" t="s">
        <v>320</v>
      </c>
      <c r="B56" s="30">
        <v>134</v>
      </c>
      <c r="C56" s="30">
        <v>18</v>
      </c>
      <c r="D56" s="30">
        <f t="shared" si="3"/>
        <v>52</v>
      </c>
      <c r="E56" s="31" t="s">
        <v>275</v>
      </c>
      <c r="F56" s="31" t="s">
        <v>328</v>
      </c>
      <c r="G56" s="32" t="s">
        <v>29</v>
      </c>
      <c r="H56" s="33" t="s">
        <v>329</v>
      </c>
      <c r="I56" s="32" t="s">
        <v>96</v>
      </c>
      <c r="J56" s="35">
        <f t="shared" si="2"/>
        <v>5237</v>
      </c>
      <c r="K56" s="34">
        <v>1</v>
      </c>
      <c r="L56" s="27">
        <v>27</v>
      </c>
      <c r="M56" s="28">
        <v>17</v>
      </c>
    </row>
    <row r="57" spans="1:13" ht="22.9" customHeight="1" x14ac:dyDescent="0.25">
      <c r="A57" s="29" t="s">
        <v>366</v>
      </c>
      <c r="B57" s="30">
        <v>161</v>
      </c>
      <c r="C57" s="30">
        <v>164</v>
      </c>
      <c r="D57" s="30">
        <f t="shared" si="3"/>
        <v>53</v>
      </c>
      <c r="E57" s="31" t="s">
        <v>373</v>
      </c>
      <c r="F57" s="31" t="s">
        <v>374</v>
      </c>
      <c r="G57" s="32" t="s">
        <v>29</v>
      </c>
      <c r="H57" s="33"/>
      <c r="I57" s="32" t="s">
        <v>109</v>
      </c>
      <c r="J57" s="35">
        <f t="shared" si="2"/>
        <v>5237</v>
      </c>
      <c r="K57" s="34">
        <v>1</v>
      </c>
      <c r="L57" s="27">
        <v>27</v>
      </c>
      <c r="M57" s="28">
        <v>17</v>
      </c>
    </row>
    <row r="58" spans="1:13" ht="22.9" customHeight="1" x14ac:dyDescent="0.25">
      <c r="A58" s="29" t="s">
        <v>219</v>
      </c>
      <c r="B58" s="30">
        <v>84</v>
      </c>
      <c r="C58" s="30">
        <v>172</v>
      </c>
      <c r="D58" s="30">
        <f t="shared" si="3"/>
        <v>54</v>
      </c>
      <c r="E58" s="31" t="s">
        <v>232</v>
      </c>
      <c r="F58" s="31" t="s">
        <v>233</v>
      </c>
      <c r="G58" s="32" t="s">
        <v>29</v>
      </c>
      <c r="H58" s="33" t="s">
        <v>151</v>
      </c>
      <c r="I58" s="32" t="s">
        <v>101</v>
      </c>
      <c r="J58" s="35">
        <f t="shared" si="2"/>
        <v>5272</v>
      </c>
      <c r="K58" s="34">
        <v>1</v>
      </c>
      <c r="L58" s="27">
        <v>27</v>
      </c>
      <c r="M58" s="28">
        <v>52</v>
      </c>
    </row>
    <row r="59" spans="1:13" ht="22.9" customHeight="1" x14ac:dyDescent="0.25">
      <c r="A59" s="29" t="s">
        <v>219</v>
      </c>
      <c r="B59" s="30">
        <v>85</v>
      </c>
      <c r="C59" s="30">
        <v>174</v>
      </c>
      <c r="D59" s="30">
        <f t="shared" si="3"/>
        <v>55</v>
      </c>
      <c r="E59" s="31" t="s">
        <v>27</v>
      </c>
      <c r="F59" s="31" t="s">
        <v>234</v>
      </c>
      <c r="G59" s="32" t="s">
        <v>29</v>
      </c>
      <c r="H59" s="33" t="s">
        <v>151</v>
      </c>
      <c r="I59" s="32" t="s">
        <v>101</v>
      </c>
      <c r="J59" s="35">
        <f t="shared" si="2"/>
        <v>5282</v>
      </c>
      <c r="K59" s="34">
        <v>1</v>
      </c>
      <c r="L59" s="27">
        <v>28</v>
      </c>
      <c r="M59" s="28">
        <v>2</v>
      </c>
    </row>
    <row r="60" spans="1:13" ht="22.9" customHeight="1" x14ac:dyDescent="0.25">
      <c r="A60" s="29" t="s">
        <v>366</v>
      </c>
      <c r="B60" s="30">
        <v>157</v>
      </c>
      <c r="C60" s="30">
        <v>50</v>
      </c>
      <c r="D60" s="30">
        <f t="shared" si="3"/>
        <v>56</v>
      </c>
      <c r="E60" s="31" t="s">
        <v>154</v>
      </c>
      <c r="F60" s="31" t="s">
        <v>272</v>
      </c>
      <c r="G60" s="32" t="s">
        <v>29</v>
      </c>
      <c r="H60" s="33" t="s">
        <v>369</v>
      </c>
      <c r="I60" s="32" t="s">
        <v>132</v>
      </c>
      <c r="J60" s="35">
        <f t="shared" si="2"/>
        <v>5290</v>
      </c>
      <c r="K60" s="34">
        <v>1</v>
      </c>
      <c r="L60" s="27">
        <v>28</v>
      </c>
      <c r="M60" s="28">
        <v>10</v>
      </c>
    </row>
    <row r="61" spans="1:13" ht="22.9" customHeight="1" x14ac:dyDescent="0.25">
      <c r="A61" s="29" t="s">
        <v>354</v>
      </c>
      <c r="B61" s="30">
        <v>186</v>
      </c>
      <c r="C61" s="30">
        <v>181</v>
      </c>
      <c r="D61" s="30">
        <f t="shared" si="3"/>
        <v>57</v>
      </c>
      <c r="E61" s="31" t="s">
        <v>264</v>
      </c>
      <c r="F61" s="31" t="s">
        <v>294</v>
      </c>
      <c r="G61" s="32" t="s">
        <v>29</v>
      </c>
      <c r="H61" s="37" t="s">
        <v>419</v>
      </c>
      <c r="I61" s="32" t="s">
        <v>101</v>
      </c>
      <c r="J61" s="35">
        <f t="shared" si="2"/>
        <v>5299</v>
      </c>
      <c r="K61" s="34">
        <v>1</v>
      </c>
      <c r="L61" s="27">
        <v>28</v>
      </c>
      <c r="M61" s="28">
        <v>19</v>
      </c>
    </row>
    <row r="62" spans="1:13" ht="22.9" customHeight="1" x14ac:dyDescent="0.25">
      <c r="A62" s="29" t="s">
        <v>354</v>
      </c>
      <c r="B62" s="30">
        <v>185</v>
      </c>
      <c r="C62" s="30">
        <v>176</v>
      </c>
      <c r="D62" s="30">
        <f t="shared" si="3"/>
        <v>58</v>
      </c>
      <c r="E62" s="31" t="s">
        <v>417</v>
      </c>
      <c r="F62" s="31" t="s">
        <v>418</v>
      </c>
      <c r="G62" s="32" t="s">
        <v>29</v>
      </c>
      <c r="H62" s="33" t="s">
        <v>25</v>
      </c>
      <c r="I62" s="32" t="s">
        <v>101</v>
      </c>
      <c r="J62" s="35">
        <f t="shared" si="2"/>
        <v>5303</v>
      </c>
      <c r="K62" s="34">
        <v>1</v>
      </c>
      <c r="L62" s="27">
        <v>28</v>
      </c>
      <c r="M62" s="28">
        <v>23</v>
      </c>
    </row>
    <row r="63" spans="1:13" ht="22.9" customHeight="1" x14ac:dyDescent="0.25">
      <c r="A63" s="29"/>
      <c r="B63" s="30">
        <v>191</v>
      </c>
      <c r="C63" s="30"/>
      <c r="D63" s="30">
        <f t="shared" si="3"/>
        <v>59</v>
      </c>
      <c r="E63" s="31" t="s">
        <v>330</v>
      </c>
      <c r="F63" s="31" t="s">
        <v>331</v>
      </c>
      <c r="G63" s="32" t="s">
        <v>29</v>
      </c>
      <c r="H63" s="33" t="s">
        <v>126</v>
      </c>
      <c r="I63" s="32" t="s">
        <v>96</v>
      </c>
      <c r="J63" s="35">
        <f t="shared" si="2"/>
        <v>5308</v>
      </c>
      <c r="K63" s="34">
        <v>1</v>
      </c>
      <c r="L63" s="27">
        <v>28</v>
      </c>
      <c r="M63" s="28">
        <v>28</v>
      </c>
    </row>
    <row r="64" spans="1:13" ht="22.9" customHeight="1" x14ac:dyDescent="0.25">
      <c r="A64" s="29" t="s">
        <v>61</v>
      </c>
      <c r="B64" s="30">
        <v>14</v>
      </c>
      <c r="C64" s="30">
        <v>106</v>
      </c>
      <c r="D64" s="30">
        <f t="shared" si="3"/>
        <v>60</v>
      </c>
      <c r="E64" s="31" t="s">
        <v>65</v>
      </c>
      <c r="F64" s="31" t="s">
        <v>66</v>
      </c>
      <c r="G64" s="32" t="s">
        <v>29</v>
      </c>
      <c r="H64" s="33" t="s">
        <v>67</v>
      </c>
      <c r="I64" s="32" t="s">
        <v>45</v>
      </c>
      <c r="J64" s="35">
        <f t="shared" si="2"/>
        <v>5313</v>
      </c>
      <c r="K64" s="34">
        <v>1</v>
      </c>
      <c r="L64" s="27">
        <v>28</v>
      </c>
      <c r="M64" s="28">
        <v>33</v>
      </c>
    </row>
    <row r="65" spans="1:18" s="36" customFormat="1" ht="22.9" customHeight="1" x14ac:dyDescent="0.25">
      <c r="A65" s="29" t="s">
        <v>252</v>
      </c>
      <c r="B65" s="30">
        <v>98</v>
      </c>
      <c r="C65" s="30">
        <v>59</v>
      </c>
      <c r="D65" s="30">
        <f t="shared" si="3"/>
        <v>61</v>
      </c>
      <c r="E65" s="31" t="s">
        <v>35</v>
      </c>
      <c r="F65" s="31" t="s">
        <v>262</v>
      </c>
      <c r="G65" s="32" t="s">
        <v>29</v>
      </c>
      <c r="H65" s="33" t="s">
        <v>263</v>
      </c>
      <c r="I65" s="32" t="s">
        <v>158</v>
      </c>
      <c r="J65" s="35">
        <f t="shared" si="2"/>
        <v>5313</v>
      </c>
      <c r="K65" s="34">
        <v>1</v>
      </c>
      <c r="L65" s="27">
        <v>28</v>
      </c>
      <c r="M65" s="28">
        <v>33</v>
      </c>
      <c r="N65"/>
    </row>
    <row r="66" spans="1:18" ht="22.9" customHeight="1" x14ac:dyDescent="0.25">
      <c r="A66" s="29" t="s">
        <v>354</v>
      </c>
      <c r="B66" s="30">
        <v>150</v>
      </c>
      <c r="C66" s="30">
        <v>114</v>
      </c>
      <c r="D66" s="30">
        <f t="shared" si="3"/>
        <v>62</v>
      </c>
      <c r="E66" s="31" t="s">
        <v>355</v>
      </c>
      <c r="F66" s="31" t="s">
        <v>356</v>
      </c>
      <c r="G66" s="32" t="s">
        <v>21</v>
      </c>
      <c r="H66" s="33" t="s">
        <v>242</v>
      </c>
      <c r="I66" s="32" t="s">
        <v>120</v>
      </c>
      <c r="J66" s="35">
        <f t="shared" si="2"/>
        <v>5337</v>
      </c>
      <c r="K66" s="34">
        <v>1</v>
      </c>
      <c r="L66" s="27">
        <v>28</v>
      </c>
      <c r="M66" s="28">
        <v>57</v>
      </c>
    </row>
    <row r="67" spans="1:18" ht="22.9" customHeight="1" x14ac:dyDescent="0.25">
      <c r="A67" s="29"/>
      <c r="B67" s="30">
        <v>194</v>
      </c>
      <c r="C67" s="30"/>
      <c r="D67" s="30">
        <f t="shared" si="3"/>
        <v>63</v>
      </c>
      <c r="E67" s="31" t="s">
        <v>141</v>
      </c>
      <c r="F67" s="31" t="s">
        <v>287</v>
      </c>
      <c r="G67" s="32" t="s">
        <v>29</v>
      </c>
      <c r="H67" s="33" t="s">
        <v>436</v>
      </c>
      <c r="I67" s="32" t="s">
        <v>96</v>
      </c>
      <c r="J67" s="35">
        <f t="shared" si="2"/>
        <v>5342</v>
      </c>
      <c r="K67" s="34">
        <v>1</v>
      </c>
      <c r="L67" s="27">
        <v>29</v>
      </c>
      <c r="M67" s="28">
        <v>2</v>
      </c>
    </row>
    <row r="68" spans="1:18" ht="22.9" customHeight="1" x14ac:dyDescent="0.25">
      <c r="A68" s="29" t="s">
        <v>194</v>
      </c>
      <c r="B68" s="30">
        <v>70</v>
      </c>
      <c r="C68" s="30">
        <v>146</v>
      </c>
      <c r="D68" s="30">
        <f t="shared" si="3"/>
        <v>64</v>
      </c>
      <c r="E68" s="31" t="s">
        <v>200</v>
      </c>
      <c r="F68" s="31" t="s">
        <v>201</v>
      </c>
      <c r="G68" s="32" t="s">
        <v>29</v>
      </c>
      <c r="H68" s="33"/>
      <c r="I68" s="32" t="s">
        <v>96</v>
      </c>
      <c r="J68" s="35">
        <f t="shared" si="2"/>
        <v>5387</v>
      </c>
      <c r="K68" s="34">
        <v>1</v>
      </c>
      <c r="L68" s="27">
        <v>29</v>
      </c>
      <c r="M68" s="28">
        <v>47</v>
      </c>
    </row>
    <row r="69" spans="1:18" ht="22.9" customHeight="1" x14ac:dyDescent="0.25">
      <c r="A69" s="29" t="s">
        <v>252</v>
      </c>
      <c r="B69" s="30">
        <v>99</v>
      </c>
      <c r="C69" s="30">
        <v>169</v>
      </c>
      <c r="D69" s="30">
        <f t="shared" si="3"/>
        <v>65</v>
      </c>
      <c r="E69" s="31" t="s">
        <v>264</v>
      </c>
      <c r="F69" s="31" t="s">
        <v>265</v>
      </c>
      <c r="G69" s="32" t="s">
        <v>29</v>
      </c>
      <c r="H69" s="33" t="s">
        <v>266</v>
      </c>
      <c r="I69" s="32" t="s">
        <v>101</v>
      </c>
      <c r="J69" s="35">
        <f t="shared" ref="J69:J100" si="4">+K69*60*60+L69*60+M69</f>
        <v>5417</v>
      </c>
      <c r="K69" s="34">
        <v>1</v>
      </c>
      <c r="L69" s="27">
        <v>30</v>
      </c>
      <c r="M69" s="28">
        <v>17</v>
      </c>
    </row>
    <row r="70" spans="1:18" ht="22.9" customHeight="1" x14ac:dyDescent="0.25">
      <c r="A70" s="29" t="s">
        <v>332</v>
      </c>
      <c r="B70" s="30">
        <v>189</v>
      </c>
      <c r="C70" s="30">
        <v>171</v>
      </c>
      <c r="D70" s="30">
        <f t="shared" ref="D70:D101" si="5">+D69+1</f>
        <v>66</v>
      </c>
      <c r="E70" s="31" t="s">
        <v>425</v>
      </c>
      <c r="F70" s="31" t="s">
        <v>426</v>
      </c>
      <c r="G70" s="32" t="s">
        <v>29</v>
      </c>
      <c r="H70" s="33" t="s">
        <v>427</v>
      </c>
      <c r="I70" s="32" t="s">
        <v>101</v>
      </c>
      <c r="J70" s="35">
        <f t="shared" si="4"/>
        <v>5440</v>
      </c>
      <c r="K70" s="34">
        <v>1</v>
      </c>
      <c r="L70" s="27">
        <v>30</v>
      </c>
      <c r="M70" s="28">
        <v>40</v>
      </c>
    </row>
    <row r="71" spans="1:18" s="36" customFormat="1" ht="22.9" customHeight="1" x14ac:dyDescent="0.25">
      <c r="A71" s="29" t="s">
        <v>293</v>
      </c>
      <c r="B71" s="30">
        <v>123</v>
      </c>
      <c r="C71" s="30">
        <v>64</v>
      </c>
      <c r="D71" s="30">
        <f t="shared" si="5"/>
        <v>67</v>
      </c>
      <c r="E71" s="31" t="s">
        <v>305</v>
      </c>
      <c r="F71" s="31" t="s">
        <v>306</v>
      </c>
      <c r="G71" s="32" t="s">
        <v>21</v>
      </c>
      <c r="H71" s="33" t="s">
        <v>307</v>
      </c>
      <c r="I71" s="32" t="s">
        <v>99</v>
      </c>
      <c r="J71" s="35">
        <f t="shared" si="4"/>
        <v>5460</v>
      </c>
      <c r="K71" s="34">
        <v>1</v>
      </c>
      <c r="L71" s="27">
        <v>31</v>
      </c>
      <c r="M71" s="28">
        <v>0</v>
      </c>
      <c r="N71"/>
      <c r="O71"/>
      <c r="P71"/>
      <c r="Q71"/>
      <c r="R71"/>
    </row>
    <row r="72" spans="1:18" ht="22.9" customHeight="1" x14ac:dyDescent="0.25">
      <c r="A72" s="29" t="s">
        <v>153</v>
      </c>
      <c r="B72" s="30">
        <v>54</v>
      </c>
      <c r="C72" s="30">
        <v>89</v>
      </c>
      <c r="D72" s="30">
        <f t="shared" si="5"/>
        <v>68</v>
      </c>
      <c r="E72" s="31" t="s">
        <v>162</v>
      </c>
      <c r="F72" s="31" t="s">
        <v>163</v>
      </c>
      <c r="G72" s="32" t="s">
        <v>29</v>
      </c>
      <c r="H72" s="33" t="s">
        <v>164</v>
      </c>
      <c r="I72" s="32" t="s">
        <v>109</v>
      </c>
      <c r="J72" s="35">
        <f t="shared" si="4"/>
        <v>5467</v>
      </c>
      <c r="K72" s="34">
        <v>1</v>
      </c>
      <c r="L72" s="27">
        <v>31</v>
      </c>
      <c r="M72" s="28">
        <v>7</v>
      </c>
    </row>
    <row r="73" spans="1:18" ht="22.9" customHeight="1" x14ac:dyDescent="0.25">
      <c r="A73" s="29" t="s">
        <v>179</v>
      </c>
      <c r="B73" s="30">
        <v>66</v>
      </c>
      <c r="C73" s="30">
        <v>167</v>
      </c>
      <c r="D73" s="30">
        <f t="shared" si="5"/>
        <v>69</v>
      </c>
      <c r="E73" s="31" t="s">
        <v>192</v>
      </c>
      <c r="F73" s="31" t="s">
        <v>174</v>
      </c>
      <c r="G73" s="32" t="s">
        <v>21</v>
      </c>
      <c r="H73" s="33" t="s">
        <v>193</v>
      </c>
      <c r="I73" s="32" t="s">
        <v>86</v>
      </c>
      <c r="J73" s="35">
        <f t="shared" si="4"/>
        <v>5470</v>
      </c>
      <c r="K73" s="34">
        <v>1</v>
      </c>
      <c r="L73" s="27">
        <v>31</v>
      </c>
      <c r="M73" s="28">
        <v>10</v>
      </c>
    </row>
    <row r="74" spans="1:18" ht="22.9" customHeight="1" x14ac:dyDescent="0.25">
      <c r="A74" s="29" t="s">
        <v>143</v>
      </c>
      <c r="B74" s="30">
        <v>44</v>
      </c>
      <c r="C74" s="30">
        <v>178</v>
      </c>
      <c r="D74" s="30">
        <f t="shared" si="5"/>
        <v>70</v>
      </c>
      <c r="E74" s="31" t="s">
        <v>38</v>
      </c>
      <c r="F74" s="31" t="s">
        <v>147</v>
      </c>
      <c r="G74" s="32" t="s">
        <v>29</v>
      </c>
      <c r="H74" s="33" t="s">
        <v>148</v>
      </c>
      <c r="I74" s="32" t="s">
        <v>109</v>
      </c>
      <c r="J74" s="35">
        <f t="shared" si="4"/>
        <v>5485</v>
      </c>
      <c r="K74" s="34">
        <v>1</v>
      </c>
      <c r="L74" s="27">
        <v>31</v>
      </c>
      <c r="M74" s="28">
        <v>25</v>
      </c>
    </row>
    <row r="75" spans="1:18" ht="22.9" customHeight="1" x14ac:dyDescent="0.25">
      <c r="A75" s="29" t="s">
        <v>308</v>
      </c>
      <c r="B75" s="30">
        <v>126</v>
      </c>
      <c r="C75" s="30">
        <v>62</v>
      </c>
      <c r="D75" s="30">
        <f t="shared" si="5"/>
        <v>71</v>
      </c>
      <c r="E75" s="31" t="s">
        <v>200</v>
      </c>
      <c r="F75" s="31" t="s">
        <v>311</v>
      </c>
      <c r="G75" s="32" t="s">
        <v>29</v>
      </c>
      <c r="H75" s="33"/>
      <c r="I75" s="32" t="s">
        <v>109</v>
      </c>
      <c r="J75" s="35">
        <f t="shared" si="4"/>
        <v>5498</v>
      </c>
      <c r="K75" s="34">
        <v>1</v>
      </c>
      <c r="L75" s="27">
        <v>31</v>
      </c>
      <c r="M75" s="28">
        <v>38</v>
      </c>
    </row>
    <row r="76" spans="1:18" ht="22.9" customHeight="1" x14ac:dyDescent="0.25">
      <c r="A76" s="29" t="s">
        <v>165</v>
      </c>
      <c r="B76" s="30">
        <v>55</v>
      </c>
      <c r="C76" s="30">
        <v>111</v>
      </c>
      <c r="D76" s="30">
        <f t="shared" si="5"/>
        <v>72</v>
      </c>
      <c r="E76" s="31" t="s">
        <v>65</v>
      </c>
      <c r="F76" s="31" t="s">
        <v>53</v>
      </c>
      <c r="G76" s="32" t="s">
        <v>29</v>
      </c>
      <c r="H76" s="33"/>
      <c r="I76" s="32" t="s">
        <v>109</v>
      </c>
      <c r="J76" s="35">
        <f t="shared" si="4"/>
        <v>5512</v>
      </c>
      <c r="K76" s="34">
        <v>1</v>
      </c>
      <c r="L76" s="27">
        <v>31</v>
      </c>
      <c r="M76" s="28">
        <v>52</v>
      </c>
    </row>
    <row r="77" spans="1:18" ht="22.9" customHeight="1" x14ac:dyDescent="0.25">
      <c r="A77" s="29" t="s">
        <v>78</v>
      </c>
      <c r="B77" s="30">
        <v>19</v>
      </c>
      <c r="C77" s="30">
        <v>104</v>
      </c>
      <c r="D77" s="30">
        <f t="shared" si="5"/>
        <v>73</v>
      </c>
      <c r="E77" s="31" t="s">
        <v>55</v>
      </c>
      <c r="F77" s="31" t="s">
        <v>79</v>
      </c>
      <c r="G77" s="32" t="s">
        <v>29</v>
      </c>
      <c r="H77" s="33" t="s">
        <v>80</v>
      </c>
      <c r="I77" s="32" t="s">
        <v>45</v>
      </c>
      <c r="J77" s="35">
        <f t="shared" si="4"/>
        <v>5516</v>
      </c>
      <c r="K77" s="34">
        <v>1</v>
      </c>
      <c r="L77" s="27">
        <v>31</v>
      </c>
      <c r="M77" s="28">
        <v>56</v>
      </c>
    </row>
    <row r="78" spans="1:18" ht="22.9" customHeight="1" x14ac:dyDescent="0.25">
      <c r="A78" s="29" t="s">
        <v>78</v>
      </c>
      <c r="B78" s="30">
        <v>23</v>
      </c>
      <c r="C78" s="30">
        <v>108</v>
      </c>
      <c r="D78" s="30">
        <f t="shared" si="5"/>
        <v>74</v>
      </c>
      <c r="E78" s="31" t="s">
        <v>89</v>
      </c>
      <c r="F78" s="31" t="s">
        <v>90</v>
      </c>
      <c r="G78" s="32" t="s">
        <v>29</v>
      </c>
      <c r="H78" s="33" t="s">
        <v>34</v>
      </c>
      <c r="I78" s="32" t="s">
        <v>45</v>
      </c>
      <c r="J78" s="35">
        <f t="shared" si="4"/>
        <v>5549</v>
      </c>
      <c r="K78" s="34">
        <v>1</v>
      </c>
      <c r="L78" s="27">
        <v>32</v>
      </c>
      <c r="M78" s="28">
        <v>29</v>
      </c>
    </row>
    <row r="79" spans="1:18" ht="22.9" customHeight="1" x14ac:dyDescent="0.25">
      <c r="A79" s="29" t="s">
        <v>78</v>
      </c>
      <c r="B79" s="30">
        <v>21</v>
      </c>
      <c r="C79" s="30">
        <v>90</v>
      </c>
      <c r="D79" s="30">
        <f t="shared" si="5"/>
        <v>75</v>
      </c>
      <c r="E79" s="31" t="s">
        <v>84</v>
      </c>
      <c r="F79" s="31" t="s">
        <v>85</v>
      </c>
      <c r="G79" s="32" t="s">
        <v>21</v>
      </c>
      <c r="H79" s="33" t="s">
        <v>83</v>
      </c>
      <c r="I79" s="32" t="s">
        <v>86</v>
      </c>
      <c r="J79" s="35">
        <f t="shared" si="4"/>
        <v>5556</v>
      </c>
      <c r="K79" s="34">
        <v>1</v>
      </c>
      <c r="L79" s="27">
        <v>32</v>
      </c>
      <c r="M79" s="28">
        <v>36</v>
      </c>
    </row>
    <row r="80" spans="1:18" ht="22.9" customHeight="1" x14ac:dyDescent="0.25">
      <c r="A80" s="29" t="s">
        <v>238</v>
      </c>
      <c r="B80" s="30">
        <v>92</v>
      </c>
      <c r="C80" s="30">
        <v>130</v>
      </c>
      <c r="D80" s="30">
        <f t="shared" si="5"/>
        <v>76</v>
      </c>
      <c r="E80" s="31" t="s">
        <v>247</v>
      </c>
      <c r="F80" s="31" t="s">
        <v>248</v>
      </c>
      <c r="G80" s="32" t="s">
        <v>21</v>
      </c>
      <c r="H80" s="33" t="s">
        <v>249</v>
      </c>
      <c r="I80" s="32" t="s">
        <v>120</v>
      </c>
      <c r="J80" s="35">
        <f t="shared" si="4"/>
        <v>5576</v>
      </c>
      <c r="K80" s="34">
        <v>1</v>
      </c>
      <c r="L80" s="27">
        <v>31.999999999999996</v>
      </c>
      <c r="M80" s="28">
        <v>56</v>
      </c>
      <c r="O80" s="36"/>
      <c r="P80" s="36"/>
      <c r="Q80" s="36"/>
      <c r="R80" s="36"/>
    </row>
    <row r="81" spans="1:13" ht="22.9" customHeight="1" x14ac:dyDescent="0.25">
      <c r="A81" s="29" t="s">
        <v>153</v>
      </c>
      <c r="B81" s="30">
        <v>49</v>
      </c>
      <c r="C81" s="30">
        <v>3</v>
      </c>
      <c r="D81" s="30">
        <f t="shared" si="5"/>
        <v>77</v>
      </c>
      <c r="E81" s="31" t="s">
        <v>154</v>
      </c>
      <c r="F81" s="31" t="s">
        <v>155</v>
      </c>
      <c r="G81" s="32" t="s">
        <v>29</v>
      </c>
      <c r="H81" s="33" t="s">
        <v>156</v>
      </c>
      <c r="I81" s="32" t="s">
        <v>96</v>
      </c>
      <c r="J81" s="35">
        <f t="shared" si="4"/>
        <v>5577</v>
      </c>
      <c r="K81" s="34">
        <v>1</v>
      </c>
      <c r="L81" s="27">
        <v>32</v>
      </c>
      <c r="M81" s="28">
        <v>57</v>
      </c>
    </row>
    <row r="82" spans="1:13" ht="22.9" customHeight="1" x14ac:dyDescent="0.25">
      <c r="A82" s="29" t="s">
        <v>267</v>
      </c>
      <c r="B82" s="30">
        <v>104</v>
      </c>
      <c r="C82" s="30">
        <v>78</v>
      </c>
      <c r="D82" s="30">
        <f t="shared" si="5"/>
        <v>78</v>
      </c>
      <c r="E82" s="31" t="s">
        <v>275</v>
      </c>
      <c r="F82" s="31" t="s">
        <v>276</v>
      </c>
      <c r="G82" s="32" t="s">
        <v>29</v>
      </c>
      <c r="H82" s="33" t="s">
        <v>95</v>
      </c>
      <c r="I82" s="32" t="s">
        <v>109</v>
      </c>
      <c r="J82" s="35">
        <f t="shared" si="4"/>
        <v>5603</v>
      </c>
      <c r="K82" s="34">
        <v>1</v>
      </c>
      <c r="L82" s="27">
        <v>33</v>
      </c>
      <c r="M82" s="28">
        <v>23</v>
      </c>
    </row>
    <row r="83" spans="1:13" ht="22.9" customHeight="1" x14ac:dyDescent="0.25">
      <c r="A83" s="29" t="s">
        <v>92</v>
      </c>
      <c r="B83" s="30">
        <v>27</v>
      </c>
      <c r="C83" s="30">
        <v>41</v>
      </c>
      <c r="D83" s="30">
        <f t="shared" si="5"/>
        <v>79</v>
      </c>
      <c r="E83" s="31" t="s">
        <v>100</v>
      </c>
      <c r="F83" s="31" t="s">
        <v>20</v>
      </c>
      <c r="G83" s="32" t="s">
        <v>29</v>
      </c>
      <c r="H83" s="33" t="s">
        <v>83</v>
      </c>
      <c r="I83" s="32" t="s">
        <v>101</v>
      </c>
      <c r="J83" s="35">
        <f t="shared" si="4"/>
        <v>5620</v>
      </c>
      <c r="K83" s="34">
        <v>1</v>
      </c>
      <c r="L83" s="27">
        <v>33</v>
      </c>
      <c r="M83" s="28">
        <v>40</v>
      </c>
    </row>
    <row r="84" spans="1:13" ht="22.9" customHeight="1" x14ac:dyDescent="0.25">
      <c r="A84" s="29" t="s">
        <v>29</v>
      </c>
      <c r="B84" s="30">
        <v>73</v>
      </c>
      <c r="C84" s="30">
        <v>53</v>
      </c>
      <c r="D84" s="30">
        <f t="shared" si="5"/>
        <v>80</v>
      </c>
      <c r="E84" s="31" t="s">
        <v>206</v>
      </c>
      <c r="F84" s="31" t="s">
        <v>207</v>
      </c>
      <c r="G84" s="32" t="s">
        <v>21</v>
      </c>
      <c r="H84" s="33" t="s">
        <v>44</v>
      </c>
      <c r="I84" s="32" t="s">
        <v>117</v>
      </c>
      <c r="J84" s="35">
        <f t="shared" si="4"/>
        <v>5641</v>
      </c>
      <c r="K84" s="34">
        <v>1</v>
      </c>
      <c r="L84" s="27">
        <v>34</v>
      </c>
      <c r="M84" s="28">
        <v>1</v>
      </c>
    </row>
    <row r="85" spans="1:13" ht="22.9" customHeight="1" x14ac:dyDescent="0.25">
      <c r="A85" s="29" t="s">
        <v>344</v>
      </c>
      <c r="B85" s="30">
        <v>146</v>
      </c>
      <c r="C85" s="30">
        <v>145</v>
      </c>
      <c r="D85" s="30">
        <f t="shared" si="5"/>
        <v>81</v>
      </c>
      <c r="E85" s="31" t="s">
        <v>286</v>
      </c>
      <c r="F85" s="31" t="s">
        <v>349</v>
      </c>
      <c r="G85" s="32" t="s">
        <v>29</v>
      </c>
      <c r="H85" s="33"/>
      <c r="I85" s="32" t="s">
        <v>158</v>
      </c>
      <c r="J85" s="35">
        <f t="shared" si="4"/>
        <v>5669</v>
      </c>
      <c r="K85" s="34">
        <v>1</v>
      </c>
      <c r="L85" s="27">
        <v>34</v>
      </c>
      <c r="M85" s="28">
        <v>29</v>
      </c>
    </row>
    <row r="86" spans="1:13" ht="22.9" customHeight="1" x14ac:dyDescent="0.25">
      <c r="A86" s="29" t="s">
        <v>279</v>
      </c>
      <c r="B86" s="30">
        <v>109</v>
      </c>
      <c r="C86" s="30">
        <v>19</v>
      </c>
      <c r="D86" s="30">
        <f t="shared" si="5"/>
        <v>82</v>
      </c>
      <c r="E86" s="31" t="s">
        <v>100</v>
      </c>
      <c r="F86" s="31" t="s">
        <v>155</v>
      </c>
      <c r="G86" s="32" t="s">
        <v>29</v>
      </c>
      <c r="H86" s="33" t="s">
        <v>116</v>
      </c>
      <c r="I86" s="32" t="s">
        <v>158</v>
      </c>
      <c r="J86" s="35">
        <f t="shared" si="4"/>
        <v>5706</v>
      </c>
      <c r="K86" s="34">
        <v>1</v>
      </c>
      <c r="L86" s="27">
        <v>35</v>
      </c>
      <c r="M86" s="28">
        <v>6</v>
      </c>
    </row>
    <row r="87" spans="1:13" ht="22.9" customHeight="1" x14ac:dyDescent="0.25">
      <c r="A87" s="29" t="s">
        <v>194</v>
      </c>
      <c r="B87" s="30">
        <v>68</v>
      </c>
      <c r="C87" s="30">
        <v>14</v>
      </c>
      <c r="D87" s="30">
        <f t="shared" si="5"/>
        <v>83</v>
      </c>
      <c r="E87" s="31" t="s">
        <v>197</v>
      </c>
      <c r="F87" s="31" t="s">
        <v>119</v>
      </c>
      <c r="G87" s="32" t="s">
        <v>29</v>
      </c>
      <c r="H87" s="33" t="s">
        <v>116</v>
      </c>
      <c r="I87" s="32" t="s">
        <v>158</v>
      </c>
      <c r="J87" s="35">
        <f t="shared" si="4"/>
        <v>5725</v>
      </c>
      <c r="K87" s="34">
        <v>1</v>
      </c>
      <c r="L87" s="27">
        <v>35</v>
      </c>
      <c r="M87" s="28">
        <v>25</v>
      </c>
    </row>
    <row r="88" spans="1:13" ht="22.9" customHeight="1" x14ac:dyDescent="0.25">
      <c r="A88" s="29" t="s">
        <v>61</v>
      </c>
      <c r="B88" s="30">
        <v>15</v>
      </c>
      <c r="C88" s="30">
        <v>131</v>
      </c>
      <c r="D88" s="30">
        <f t="shared" si="5"/>
        <v>84</v>
      </c>
      <c r="E88" s="31" t="s">
        <v>68</v>
      </c>
      <c r="F88" s="31" t="s">
        <v>69</v>
      </c>
      <c r="G88" s="32" t="s">
        <v>29</v>
      </c>
      <c r="H88" s="33"/>
      <c r="I88" s="32" t="s">
        <v>45</v>
      </c>
      <c r="J88" s="35">
        <f t="shared" si="4"/>
        <v>5728</v>
      </c>
      <c r="K88" s="34">
        <v>1</v>
      </c>
      <c r="L88" s="27">
        <v>35</v>
      </c>
      <c r="M88" s="28">
        <v>28</v>
      </c>
    </row>
    <row r="89" spans="1:13" ht="22.9" customHeight="1" x14ac:dyDescent="0.25">
      <c r="A89" s="29" t="s">
        <v>41</v>
      </c>
      <c r="B89" s="30">
        <v>11</v>
      </c>
      <c r="C89" s="30">
        <v>94</v>
      </c>
      <c r="D89" s="30">
        <f t="shared" si="5"/>
        <v>85</v>
      </c>
      <c r="E89" s="31" t="s">
        <v>55</v>
      </c>
      <c r="F89" s="31" t="s">
        <v>56</v>
      </c>
      <c r="G89" s="32" t="s">
        <v>29</v>
      </c>
      <c r="H89" s="33" t="s">
        <v>57</v>
      </c>
      <c r="I89" s="32" t="s">
        <v>51</v>
      </c>
      <c r="J89" s="35">
        <f t="shared" si="4"/>
        <v>5735</v>
      </c>
      <c r="K89" s="34">
        <v>1</v>
      </c>
      <c r="L89" s="27">
        <v>35</v>
      </c>
      <c r="M89" s="28">
        <v>35</v>
      </c>
    </row>
    <row r="90" spans="1:13" ht="22.9" customHeight="1" x14ac:dyDescent="0.25">
      <c r="A90" s="29" t="s">
        <v>285</v>
      </c>
      <c r="B90" s="30">
        <v>117</v>
      </c>
      <c r="C90" s="30">
        <v>182</v>
      </c>
      <c r="D90" s="30">
        <f t="shared" si="5"/>
        <v>86</v>
      </c>
      <c r="E90" s="31" t="s">
        <v>292</v>
      </c>
      <c r="F90" s="31" t="s">
        <v>218</v>
      </c>
      <c r="G90" s="32" t="s">
        <v>29</v>
      </c>
      <c r="H90" s="33" t="s">
        <v>25</v>
      </c>
      <c r="I90" s="32" t="s">
        <v>109</v>
      </c>
      <c r="J90" s="35">
        <f t="shared" si="4"/>
        <v>5736</v>
      </c>
      <c r="K90" s="34">
        <v>1</v>
      </c>
      <c r="L90" s="27">
        <v>35</v>
      </c>
      <c r="M90" s="28">
        <v>36</v>
      </c>
    </row>
    <row r="91" spans="1:13" ht="22.9" customHeight="1" x14ac:dyDescent="0.25">
      <c r="A91" s="29" t="s">
        <v>92</v>
      </c>
      <c r="B91" s="30">
        <v>26</v>
      </c>
      <c r="C91" s="30">
        <v>161</v>
      </c>
      <c r="D91" s="30">
        <f t="shared" si="5"/>
        <v>87</v>
      </c>
      <c r="E91" s="31" t="s">
        <v>97</v>
      </c>
      <c r="F91" s="31" t="s">
        <v>98</v>
      </c>
      <c r="G91" s="32" t="s">
        <v>21</v>
      </c>
      <c r="H91" s="33" t="s">
        <v>74</v>
      </c>
      <c r="I91" s="32" t="s">
        <v>99</v>
      </c>
      <c r="J91" s="35">
        <f t="shared" si="4"/>
        <v>5742</v>
      </c>
      <c r="K91" s="34">
        <v>1</v>
      </c>
      <c r="L91" s="27">
        <v>35</v>
      </c>
      <c r="M91" s="28">
        <v>42</v>
      </c>
    </row>
    <row r="92" spans="1:13" ht="22.9" customHeight="1" x14ac:dyDescent="0.25">
      <c r="A92" s="29" t="s">
        <v>332</v>
      </c>
      <c r="B92" s="30">
        <v>139</v>
      </c>
      <c r="C92" s="30">
        <v>102</v>
      </c>
      <c r="D92" s="30">
        <f t="shared" si="5"/>
        <v>88</v>
      </c>
      <c r="E92" s="31" t="s">
        <v>154</v>
      </c>
      <c r="F92" s="31" t="s">
        <v>335</v>
      </c>
      <c r="G92" s="32" t="s">
        <v>29</v>
      </c>
      <c r="H92" s="33" t="s">
        <v>336</v>
      </c>
      <c r="I92" s="32" t="s">
        <v>158</v>
      </c>
      <c r="J92" s="35">
        <f t="shared" si="4"/>
        <v>5745</v>
      </c>
      <c r="K92" s="34">
        <v>1</v>
      </c>
      <c r="L92" s="27">
        <v>35</v>
      </c>
      <c r="M92" s="28">
        <v>45</v>
      </c>
    </row>
    <row r="93" spans="1:13" ht="22.9" customHeight="1" x14ac:dyDescent="0.25">
      <c r="A93" s="29" t="s">
        <v>252</v>
      </c>
      <c r="B93" s="30">
        <v>96</v>
      </c>
      <c r="C93" s="30">
        <v>142</v>
      </c>
      <c r="D93" s="30">
        <f t="shared" si="5"/>
        <v>89</v>
      </c>
      <c r="E93" s="31" t="s">
        <v>258</v>
      </c>
      <c r="F93" s="31" t="s">
        <v>259</v>
      </c>
      <c r="G93" s="32" t="s">
        <v>29</v>
      </c>
      <c r="H93" s="33" t="s">
        <v>83</v>
      </c>
      <c r="I93" s="32" t="s">
        <v>96</v>
      </c>
      <c r="J93" s="35">
        <f t="shared" si="4"/>
        <v>5748</v>
      </c>
      <c r="K93" s="34">
        <v>1</v>
      </c>
      <c r="L93" s="27">
        <v>35</v>
      </c>
      <c r="M93" s="28">
        <v>48</v>
      </c>
    </row>
    <row r="94" spans="1:13" ht="22.9" customHeight="1" x14ac:dyDescent="0.25">
      <c r="A94" s="29" t="s">
        <v>389</v>
      </c>
      <c r="B94" s="30">
        <v>170</v>
      </c>
      <c r="C94" s="30">
        <v>155</v>
      </c>
      <c r="D94" s="30">
        <f t="shared" si="5"/>
        <v>90</v>
      </c>
      <c r="E94" s="31" t="s">
        <v>312</v>
      </c>
      <c r="F94" s="31" t="s">
        <v>390</v>
      </c>
      <c r="G94" s="32" t="s">
        <v>29</v>
      </c>
      <c r="H94" s="33" t="s">
        <v>391</v>
      </c>
      <c r="I94" s="32" t="s">
        <v>101</v>
      </c>
      <c r="J94" s="35">
        <f t="shared" si="4"/>
        <v>5757</v>
      </c>
      <c r="K94" s="34">
        <v>1</v>
      </c>
      <c r="L94" s="27">
        <v>35</v>
      </c>
      <c r="M94" s="28">
        <v>57</v>
      </c>
    </row>
    <row r="95" spans="1:13" ht="22.9" customHeight="1" x14ac:dyDescent="0.25">
      <c r="A95" s="29" t="s">
        <v>332</v>
      </c>
      <c r="B95" s="30">
        <v>138</v>
      </c>
      <c r="C95" s="30">
        <v>56</v>
      </c>
      <c r="D95" s="30">
        <f t="shared" si="5"/>
        <v>91</v>
      </c>
      <c r="E95" s="31" t="s">
        <v>333</v>
      </c>
      <c r="F95" s="31" t="s">
        <v>334</v>
      </c>
      <c r="G95" s="32" t="s">
        <v>29</v>
      </c>
      <c r="H95" s="33" t="s">
        <v>116</v>
      </c>
      <c r="I95" s="32" t="s">
        <v>158</v>
      </c>
      <c r="J95" s="35">
        <f t="shared" si="4"/>
        <v>5798</v>
      </c>
      <c r="K95" s="34">
        <v>1</v>
      </c>
      <c r="L95" s="27">
        <v>36</v>
      </c>
      <c r="M95" s="28">
        <v>38</v>
      </c>
    </row>
    <row r="96" spans="1:13" ht="22.9" customHeight="1" x14ac:dyDescent="0.25">
      <c r="A96" s="29" t="s">
        <v>320</v>
      </c>
      <c r="B96" s="30">
        <v>133</v>
      </c>
      <c r="C96" s="30">
        <v>72</v>
      </c>
      <c r="D96" s="30">
        <f t="shared" si="5"/>
        <v>92</v>
      </c>
      <c r="E96" s="31" t="s">
        <v>27</v>
      </c>
      <c r="F96" s="31" t="s">
        <v>327</v>
      </c>
      <c r="G96" s="32" t="s">
        <v>29</v>
      </c>
      <c r="H96" s="33" t="s">
        <v>48</v>
      </c>
      <c r="I96" s="32" t="s">
        <v>101</v>
      </c>
      <c r="J96" s="35">
        <f t="shared" si="4"/>
        <v>5815</v>
      </c>
      <c r="K96" s="34">
        <v>1</v>
      </c>
      <c r="L96" s="27">
        <v>36</v>
      </c>
      <c r="M96" s="28">
        <v>55</v>
      </c>
    </row>
    <row r="97" spans="1:13" ht="22.9" customHeight="1" x14ac:dyDescent="0.25">
      <c r="A97" s="29" t="s">
        <v>252</v>
      </c>
      <c r="B97" s="30">
        <v>95</v>
      </c>
      <c r="C97" s="30">
        <v>5</v>
      </c>
      <c r="D97" s="30">
        <f t="shared" si="5"/>
        <v>93</v>
      </c>
      <c r="E97" s="31" t="s">
        <v>93</v>
      </c>
      <c r="F97" s="31" t="s">
        <v>256</v>
      </c>
      <c r="G97" s="32" t="s">
        <v>29</v>
      </c>
      <c r="H97" s="33" t="s">
        <v>257</v>
      </c>
      <c r="I97" s="32" t="s">
        <v>96</v>
      </c>
      <c r="J97" s="35">
        <f t="shared" si="4"/>
        <v>5836</v>
      </c>
      <c r="K97" s="34">
        <v>1</v>
      </c>
      <c r="L97" s="27">
        <v>37</v>
      </c>
      <c r="M97" s="28">
        <v>16</v>
      </c>
    </row>
    <row r="98" spans="1:13" ht="22.9" customHeight="1" x14ac:dyDescent="0.25">
      <c r="A98" s="29" t="s">
        <v>332</v>
      </c>
      <c r="B98" s="30">
        <v>141</v>
      </c>
      <c r="C98" s="30">
        <v>92</v>
      </c>
      <c r="D98" s="30">
        <f t="shared" si="5"/>
        <v>94</v>
      </c>
      <c r="E98" s="31" t="s">
        <v>338</v>
      </c>
      <c r="F98" s="31" t="s">
        <v>339</v>
      </c>
      <c r="G98" s="32" t="s">
        <v>29</v>
      </c>
      <c r="H98" s="33" t="s">
        <v>438</v>
      </c>
      <c r="I98" s="32" t="s">
        <v>132</v>
      </c>
      <c r="J98" s="35">
        <f t="shared" si="4"/>
        <v>5844</v>
      </c>
      <c r="K98" s="34">
        <v>1</v>
      </c>
      <c r="L98" s="27">
        <v>37</v>
      </c>
      <c r="M98" s="28">
        <v>24</v>
      </c>
    </row>
    <row r="99" spans="1:13" ht="22.9" customHeight="1" x14ac:dyDescent="0.25">
      <c r="A99" s="29" t="s">
        <v>153</v>
      </c>
      <c r="B99" s="30">
        <v>51</v>
      </c>
      <c r="C99" s="30">
        <v>120</v>
      </c>
      <c r="D99" s="30">
        <f t="shared" si="5"/>
        <v>95</v>
      </c>
      <c r="E99" s="31" t="s">
        <v>70</v>
      </c>
      <c r="F99" s="31" t="s">
        <v>159</v>
      </c>
      <c r="G99" s="32" t="s">
        <v>29</v>
      </c>
      <c r="H99" s="33" t="s">
        <v>160</v>
      </c>
      <c r="I99" s="32" t="s">
        <v>158</v>
      </c>
      <c r="J99" s="35">
        <f t="shared" si="4"/>
        <v>5855</v>
      </c>
      <c r="K99" s="34">
        <v>1</v>
      </c>
      <c r="L99" s="27">
        <v>37</v>
      </c>
      <c r="M99" s="28">
        <v>35</v>
      </c>
    </row>
    <row r="100" spans="1:13" ht="22.9" customHeight="1" x14ac:dyDescent="0.25">
      <c r="A100" s="29" t="s">
        <v>165</v>
      </c>
      <c r="B100" s="30">
        <v>56</v>
      </c>
      <c r="C100" s="30">
        <v>112</v>
      </c>
      <c r="D100" s="30">
        <f t="shared" si="5"/>
        <v>96</v>
      </c>
      <c r="E100" s="31" t="s">
        <v>166</v>
      </c>
      <c r="F100" s="31" t="s">
        <v>167</v>
      </c>
      <c r="G100" s="32" t="s">
        <v>29</v>
      </c>
      <c r="H100" s="33"/>
      <c r="I100" s="32" t="s">
        <v>109</v>
      </c>
      <c r="J100" s="35">
        <f t="shared" si="4"/>
        <v>5900</v>
      </c>
      <c r="K100" s="34">
        <v>1</v>
      </c>
      <c r="L100" s="27">
        <v>38</v>
      </c>
      <c r="M100" s="28">
        <v>20</v>
      </c>
    </row>
    <row r="101" spans="1:13" ht="22.9" customHeight="1" x14ac:dyDescent="0.25">
      <c r="A101" s="29" t="s">
        <v>293</v>
      </c>
      <c r="B101" s="30">
        <v>118</v>
      </c>
      <c r="C101" s="30">
        <v>141</v>
      </c>
      <c r="D101" s="30">
        <f t="shared" si="5"/>
        <v>97</v>
      </c>
      <c r="E101" s="31" t="s">
        <v>135</v>
      </c>
      <c r="F101" s="31" t="s">
        <v>294</v>
      </c>
      <c r="G101" s="32" t="s">
        <v>21</v>
      </c>
      <c r="H101" s="33" t="s">
        <v>295</v>
      </c>
      <c r="I101" s="32" t="s">
        <v>296</v>
      </c>
      <c r="J101" s="35">
        <f t="shared" ref="J101:J132" si="6">+K101*60*60+L101*60+M101</f>
        <v>5903</v>
      </c>
      <c r="K101" s="34">
        <v>1</v>
      </c>
      <c r="L101" s="27">
        <v>38</v>
      </c>
      <c r="M101" s="28">
        <v>23</v>
      </c>
    </row>
    <row r="102" spans="1:13" ht="22.9" customHeight="1" x14ac:dyDescent="0.25">
      <c r="A102" s="29" t="s">
        <v>238</v>
      </c>
      <c r="B102" s="30">
        <v>89</v>
      </c>
      <c r="C102" s="30">
        <v>4</v>
      </c>
      <c r="D102" s="30">
        <f t="shared" ref="D102:D133" si="7">+D101+1</f>
        <v>98</v>
      </c>
      <c r="E102" s="31" t="s">
        <v>240</v>
      </c>
      <c r="F102" s="31" t="s">
        <v>241</v>
      </c>
      <c r="G102" s="32" t="s">
        <v>21</v>
      </c>
      <c r="H102" s="33" t="s">
        <v>242</v>
      </c>
      <c r="I102" s="32" t="s">
        <v>99</v>
      </c>
      <c r="J102" s="35">
        <f t="shared" si="6"/>
        <v>5923</v>
      </c>
      <c r="K102" s="34">
        <v>1</v>
      </c>
      <c r="L102" s="27">
        <v>38</v>
      </c>
      <c r="M102" s="28">
        <v>43</v>
      </c>
    </row>
    <row r="103" spans="1:13" ht="22.9" customHeight="1" x14ac:dyDescent="0.25">
      <c r="A103" s="29" t="s">
        <v>127</v>
      </c>
      <c r="B103" s="30">
        <v>42</v>
      </c>
      <c r="C103" s="30">
        <v>152</v>
      </c>
      <c r="D103" s="30">
        <f t="shared" si="7"/>
        <v>99</v>
      </c>
      <c r="E103" s="31" t="s">
        <v>141</v>
      </c>
      <c r="F103" s="31" t="s">
        <v>142</v>
      </c>
      <c r="G103" s="32" t="s">
        <v>29</v>
      </c>
      <c r="H103" s="33"/>
      <c r="I103" s="32" t="s">
        <v>109</v>
      </c>
      <c r="J103" s="35">
        <f t="shared" si="6"/>
        <v>5936</v>
      </c>
      <c r="K103" s="34">
        <v>1</v>
      </c>
      <c r="L103" s="27">
        <v>38</v>
      </c>
      <c r="M103" s="28">
        <v>56</v>
      </c>
    </row>
    <row r="104" spans="1:13" ht="22.9" customHeight="1" x14ac:dyDescent="0.25">
      <c r="A104" s="29" t="s">
        <v>293</v>
      </c>
      <c r="B104" s="30">
        <v>120</v>
      </c>
      <c r="C104" s="30">
        <v>28</v>
      </c>
      <c r="D104" s="30">
        <f t="shared" si="7"/>
        <v>100</v>
      </c>
      <c r="E104" s="31" t="s">
        <v>19</v>
      </c>
      <c r="F104" s="31" t="s">
        <v>300</v>
      </c>
      <c r="G104" s="32" t="s">
        <v>21</v>
      </c>
      <c r="H104" s="33" t="s">
        <v>25</v>
      </c>
      <c r="I104" s="32" t="s">
        <v>117</v>
      </c>
      <c r="J104" s="35">
        <f t="shared" si="6"/>
        <v>5961</v>
      </c>
      <c r="K104" s="34">
        <v>1</v>
      </c>
      <c r="L104" s="27">
        <v>39</v>
      </c>
      <c r="M104" s="28">
        <v>21</v>
      </c>
    </row>
    <row r="105" spans="1:13" ht="22.9" customHeight="1" x14ac:dyDescent="0.25">
      <c r="A105" s="29" t="s">
        <v>127</v>
      </c>
      <c r="B105" s="30">
        <v>41</v>
      </c>
      <c r="C105" s="30">
        <v>150</v>
      </c>
      <c r="D105" s="30">
        <f t="shared" si="7"/>
        <v>101</v>
      </c>
      <c r="E105" s="31" t="s">
        <v>138</v>
      </c>
      <c r="F105" s="31" t="s">
        <v>139</v>
      </c>
      <c r="G105" s="32" t="s">
        <v>29</v>
      </c>
      <c r="H105" s="33" t="s">
        <v>140</v>
      </c>
      <c r="I105" s="32" t="s">
        <v>132</v>
      </c>
      <c r="J105" s="35">
        <f t="shared" si="6"/>
        <v>5973</v>
      </c>
      <c r="K105" s="34">
        <v>1</v>
      </c>
      <c r="L105" s="27">
        <v>39</v>
      </c>
      <c r="M105" s="28">
        <v>33</v>
      </c>
    </row>
    <row r="106" spans="1:13" ht="22.9" customHeight="1" x14ac:dyDescent="0.25">
      <c r="A106" s="29" t="s">
        <v>293</v>
      </c>
      <c r="B106" s="30">
        <v>121</v>
      </c>
      <c r="C106" s="30">
        <v>52</v>
      </c>
      <c r="D106" s="30">
        <f t="shared" si="7"/>
        <v>102</v>
      </c>
      <c r="E106" s="31" t="s">
        <v>135</v>
      </c>
      <c r="F106" s="31" t="s">
        <v>301</v>
      </c>
      <c r="G106" s="32" t="s">
        <v>21</v>
      </c>
      <c r="H106" s="33" t="s">
        <v>302</v>
      </c>
      <c r="I106" s="32" t="s">
        <v>117</v>
      </c>
      <c r="J106" s="35">
        <f t="shared" si="6"/>
        <v>5982</v>
      </c>
      <c r="K106" s="34">
        <v>1</v>
      </c>
      <c r="L106" s="27">
        <v>39</v>
      </c>
      <c r="M106" s="28">
        <v>42</v>
      </c>
    </row>
    <row r="107" spans="1:13" ht="22.9" customHeight="1" x14ac:dyDescent="0.25">
      <c r="A107" s="29" t="s">
        <v>267</v>
      </c>
      <c r="B107" s="30">
        <v>100</v>
      </c>
      <c r="C107" s="30">
        <v>140</v>
      </c>
      <c r="D107" s="30">
        <f t="shared" si="7"/>
        <v>103</v>
      </c>
      <c r="E107" s="31" t="s">
        <v>220</v>
      </c>
      <c r="F107" s="31" t="s">
        <v>268</v>
      </c>
      <c r="G107" s="32" t="s">
        <v>29</v>
      </c>
      <c r="H107" s="33"/>
      <c r="I107" s="32" t="s">
        <v>158</v>
      </c>
      <c r="J107" s="35">
        <f t="shared" si="6"/>
        <v>6003</v>
      </c>
      <c r="K107" s="34">
        <v>1</v>
      </c>
      <c r="L107" s="27">
        <v>40</v>
      </c>
      <c r="M107" s="28">
        <v>3</v>
      </c>
    </row>
    <row r="108" spans="1:13" ht="22.9" customHeight="1" x14ac:dyDescent="0.25">
      <c r="A108" s="29" t="s">
        <v>194</v>
      </c>
      <c r="B108" s="30">
        <v>67</v>
      </c>
      <c r="C108" s="30">
        <v>79</v>
      </c>
      <c r="D108" s="30">
        <f t="shared" si="7"/>
        <v>104</v>
      </c>
      <c r="E108" s="31" t="s">
        <v>195</v>
      </c>
      <c r="F108" s="31" t="s">
        <v>196</v>
      </c>
      <c r="G108" s="32" t="s">
        <v>29</v>
      </c>
      <c r="H108" s="33" t="s">
        <v>95</v>
      </c>
      <c r="I108" s="32" t="s">
        <v>101</v>
      </c>
      <c r="J108" s="35">
        <f t="shared" si="6"/>
        <v>6019</v>
      </c>
      <c r="K108" s="34">
        <v>1</v>
      </c>
      <c r="L108" s="27">
        <v>40</v>
      </c>
      <c r="M108" s="28">
        <v>19</v>
      </c>
    </row>
    <row r="109" spans="1:13" ht="22.9" customHeight="1" x14ac:dyDescent="0.25">
      <c r="A109" s="29" t="s">
        <v>165</v>
      </c>
      <c r="B109" s="30">
        <v>60</v>
      </c>
      <c r="C109" s="30">
        <v>44</v>
      </c>
      <c r="D109" s="30">
        <f t="shared" si="7"/>
        <v>105</v>
      </c>
      <c r="E109" s="31" t="s">
        <v>176</v>
      </c>
      <c r="F109" s="31" t="s">
        <v>177</v>
      </c>
      <c r="G109" s="32" t="s">
        <v>21</v>
      </c>
      <c r="H109" s="33" t="s">
        <v>178</v>
      </c>
      <c r="I109" s="32" t="s">
        <v>86</v>
      </c>
      <c r="J109" s="35">
        <f t="shared" si="6"/>
        <v>6035</v>
      </c>
      <c r="K109" s="34">
        <v>1</v>
      </c>
      <c r="L109" s="27">
        <v>40</v>
      </c>
      <c r="M109" s="28">
        <v>35</v>
      </c>
    </row>
    <row r="110" spans="1:13" ht="22.9" customHeight="1" x14ac:dyDescent="0.25">
      <c r="A110" s="29" t="s">
        <v>332</v>
      </c>
      <c r="B110" s="30">
        <v>140</v>
      </c>
      <c r="C110" s="30">
        <v>99</v>
      </c>
      <c r="D110" s="30">
        <f t="shared" si="7"/>
        <v>106</v>
      </c>
      <c r="E110" s="31" t="s">
        <v>224</v>
      </c>
      <c r="F110" s="31" t="s">
        <v>55</v>
      </c>
      <c r="G110" s="32" t="s">
        <v>29</v>
      </c>
      <c r="H110" s="33" t="s">
        <v>337</v>
      </c>
      <c r="I110" s="32" t="s">
        <v>132</v>
      </c>
      <c r="J110" s="35">
        <f t="shared" si="6"/>
        <v>6076</v>
      </c>
      <c r="K110" s="34">
        <v>1</v>
      </c>
      <c r="L110" s="27">
        <v>41</v>
      </c>
      <c r="M110" s="28">
        <v>16</v>
      </c>
    </row>
    <row r="111" spans="1:13" ht="22.9" customHeight="1" x14ac:dyDescent="0.25">
      <c r="A111" s="29" t="s">
        <v>238</v>
      </c>
      <c r="B111" s="30">
        <v>90</v>
      </c>
      <c r="C111" s="30">
        <v>115</v>
      </c>
      <c r="D111" s="30">
        <f t="shared" si="7"/>
        <v>107</v>
      </c>
      <c r="E111" s="31" t="s">
        <v>19</v>
      </c>
      <c r="F111" s="31" t="s">
        <v>243</v>
      </c>
      <c r="G111" s="32" t="s">
        <v>21</v>
      </c>
      <c r="H111" s="33" t="s">
        <v>95</v>
      </c>
      <c r="I111" s="32" t="s">
        <v>99</v>
      </c>
      <c r="J111" s="35">
        <f t="shared" si="6"/>
        <v>6090</v>
      </c>
      <c r="K111" s="34">
        <v>1</v>
      </c>
      <c r="L111" s="27">
        <v>41</v>
      </c>
      <c r="M111" s="28">
        <v>30</v>
      </c>
    </row>
    <row r="112" spans="1:13" ht="22.9" customHeight="1" x14ac:dyDescent="0.25">
      <c r="A112" s="29" t="s">
        <v>279</v>
      </c>
      <c r="B112" s="30">
        <v>106</v>
      </c>
      <c r="C112" s="30">
        <v>127</v>
      </c>
      <c r="D112" s="30">
        <f t="shared" si="7"/>
        <v>108</v>
      </c>
      <c r="E112" s="31" t="s">
        <v>27</v>
      </c>
      <c r="F112" s="31" t="s">
        <v>280</v>
      </c>
      <c r="G112" s="32" t="s">
        <v>29</v>
      </c>
      <c r="H112" s="33" t="s">
        <v>95</v>
      </c>
      <c r="I112" s="32" t="s">
        <v>109</v>
      </c>
      <c r="J112" s="35">
        <f t="shared" si="6"/>
        <v>6136</v>
      </c>
      <c r="K112" s="34">
        <v>1</v>
      </c>
      <c r="L112" s="27">
        <v>42</v>
      </c>
      <c r="M112" s="28">
        <v>16</v>
      </c>
    </row>
    <row r="113" spans="1:13" ht="22.9" customHeight="1" x14ac:dyDescent="0.25">
      <c r="A113" s="29" t="s">
        <v>18</v>
      </c>
      <c r="B113" s="30">
        <v>1</v>
      </c>
      <c r="C113" s="30">
        <v>124</v>
      </c>
      <c r="D113" s="30">
        <f t="shared" si="7"/>
        <v>109</v>
      </c>
      <c r="E113" s="31" t="s">
        <v>19</v>
      </c>
      <c r="F113" s="31" t="s">
        <v>20</v>
      </c>
      <c r="G113" s="32" t="s">
        <v>21</v>
      </c>
      <c r="H113" s="33"/>
      <c r="I113" s="32" t="s">
        <v>22</v>
      </c>
      <c r="J113" s="35">
        <f t="shared" si="6"/>
        <v>6139</v>
      </c>
      <c r="K113" s="34">
        <v>1</v>
      </c>
      <c r="L113" s="27">
        <v>42</v>
      </c>
      <c r="M113" s="28">
        <v>19</v>
      </c>
    </row>
    <row r="114" spans="1:13" ht="22.9" customHeight="1" x14ac:dyDescent="0.25">
      <c r="A114" s="29" t="s">
        <v>143</v>
      </c>
      <c r="B114" s="30">
        <v>43</v>
      </c>
      <c r="C114" s="30">
        <v>165</v>
      </c>
      <c r="D114" s="30">
        <f t="shared" si="7"/>
        <v>110</v>
      </c>
      <c r="E114" s="31" t="s">
        <v>144</v>
      </c>
      <c r="F114" s="31" t="s">
        <v>145</v>
      </c>
      <c r="G114" s="32" t="s">
        <v>21</v>
      </c>
      <c r="H114" s="33" t="s">
        <v>146</v>
      </c>
      <c r="I114" s="32" t="s">
        <v>99</v>
      </c>
      <c r="J114" s="35">
        <f t="shared" si="6"/>
        <v>6183</v>
      </c>
      <c r="K114" s="34">
        <v>1</v>
      </c>
      <c r="L114" s="27">
        <v>43</v>
      </c>
      <c r="M114" s="28">
        <v>3</v>
      </c>
    </row>
    <row r="115" spans="1:13" ht="22.9" customHeight="1" x14ac:dyDescent="0.25">
      <c r="A115" s="29" t="s">
        <v>219</v>
      </c>
      <c r="B115" s="30">
        <v>79</v>
      </c>
      <c r="C115" s="30">
        <v>24</v>
      </c>
      <c r="D115" s="30">
        <f t="shared" si="7"/>
        <v>111</v>
      </c>
      <c r="E115" s="31" t="s">
        <v>220</v>
      </c>
      <c r="F115" s="31" t="s">
        <v>221</v>
      </c>
      <c r="G115" s="32" t="s">
        <v>29</v>
      </c>
      <c r="H115" s="33" t="s">
        <v>188</v>
      </c>
      <c r="I115" s="32" t="s">
        <v>158</v>
      </c>
      <c r="J115" s="35">
        <f t="shared" si="6"/>
        <v>6227</v>
      </c>
      <c r="K115" s="34">
        <v>1</v>
      </c>
      <c r="L115" s="27">
        <v>43</v>
      </c>
      <c r="M115" s="28">
        <v>47</v>
      </c>
    </row>
    <row r="116" spans="1:13" ht="22.9" customHeight="1" x14ac:dyDescent="0.25">
      <c r="A116" s="29" t="s">
        <v>219</v>
      </c>
      <c r="B116" s="30">
        <v>80</v>
      </c>
      <c r="C116" s="30">
        <v>26</v>
      </c>
      <c r="D116" s="30">
        <f t="shared" si="7"/>
        <v>112</v>
      </c>
      <c r="E116" s="31" t="s">
        <v>222</v>
      </c>
      <c r="F116" s="31" t="s">
        <v>223</v>
      </c>
      <c r="G116" s="32" t="s">
        <v>29</v>
      </c>
      <c r="H116" s="33" t="s">
        <v>188</v>
      </c>
      <c r="I116" s="32" t="s">
        <v>158</v>
      </c>
      <c r="J116" s="35">
        <f t="shared" si="6"/>
        <v>6228</v>
      </c>
      <c r="K116" s="34">
        <v>1</v>
      </c>
      <c r="L116" s="27">
        <v>43</v>
      </c>
      <c r="M116" s="28">
        <v>48</v>
      </c>
    </row>
    <row r="117" spans="1:13" ht="22.9" customHeight="1" x14ac:dyDescent="0.25">
      <c r="A117" s="29" t="s">
        <v>219</v>
      </c>
      <c r="B117" s="30">
        <v>82</v>
      </c>
      <c r="C117" s="30">
        <v>148</v>
      </c>
      <c r="D117" s="30">
        <f t="shared" si="7"/>
        <v>113</v>
      </c>
      <c r="E117" s="31" t="s">
        <v>227</v>
      </c>
      <c r="F117" s="31" t="s">
        <v>228</v>
      </c>
      <c r="G117" s="32" t="s">
        <v>21</v>
      </c>
      <c r="H117" s="33" t="s">
        <v>229</v>
      </c>
      <c r="I117" s="32" t="s">
        <v>117</v>
      </c>
      <c r="J117" s="35">
        <f t="shared" si="6"/>
        <v>6229</v>
      </c>
      <c r="K117" s="34">
        <v>1</v>
      </c>
      <c r="L117" s="27">
        <v>43</v>
      </c>
      <c r="M117" s="28">
        <v>49</v>
      </c>
    </row>
    <row r="118" spans="1:13" ht="22.9" customHeight="1" x14ac:dyDescent="0.25">
      <c r="A118" s="29"/>
      <c r="B118" s="30">
        <v>193</v>
      </c>
      <c r="C118" s="30"/>
      <c r="D118" s="30">
        <f t="shared" si="7"/>
        <v>114</v>
      </c>
      <c r="E118" s="31" t="s">
        <v>434</v>
      </c>
      <c r="F118" s="31" t="s">
        <v>289</v>
      </c>
      <c r="G118" s="32" t="s">
        <v>29</v>
      </c>
      <c r="H118" s="33" t="s">
        <v>435</v>
      </c>
      <c r="I118" s="32" t="s">
        <v>132</v>
      </c>
      <c r="J118" s="35">
        <f t="shared" si="6"/>
        <v>6296</v>
      </c>
      <c r="K118" s="34">
        <v>1</v>
      </c>
      <c r="L118" s="27">
        <v>44</v>
      </c>
      <c r="M118" s="28">
        <v>56</v>
      </c>
    </row>
    <row r="119" spans="1:13" ht="22.9" customHeight="1" x14ac:dyDescent="0.25">
      <c r="A119" s="29" t="s">
        <v>78</v>
      </c>
      <c r="B119" s="30">
        <v>20</v>
      </c>
      <c r="C119" s="30">
        <v>134</v>
      </c>
      <c r="D119" s="30">
        <f t="shared" si="7"/>
        <v>115</v>
      </c>
      <c r="E119" s="31" t="s">
        <v>81</v>
      </c>
      <c r="F119" s="31" t="s">
        <v>82</v>
      </c>
      <c r="G119" s="32" t="s">
        <v>29</v>
      </c>
      <c r="H119" s="33" t="s">
        <v>83</v>
      </c>
      <c r="I119" s="32" t="s">
        <v>51</v>
      </c>
      <c r="J119" s="35">
        <f t="shared" si="6"/>
        <v>6304</v>
      </c>
      <c r="K119" s="34">
        <v>1</v>
      </c>
      <c r="L119" s="27">
        <v>45</v>
      </c>
      <c r="M119" s="28">
        <v>4</v>
      </c>
    </row>
    <row r="120" spans="1:13" ht="22.9" customHeight="1" x14ac:dyDescent="0.25">
      <c r="A120" s="29" t="s">
        <v>179</v>
      </c>
      <c r="B120" s="30">
        <v>63</v>
      </c>
      <c r="C120" s="30">
        <v>128</v>
      </c>
      <c r="D120" s="30">
        <f t="shared" si="7"/>
        <v>116</v>
      </c>
      <c r="E120" s="31" t="s">
        <v>184</v>
      </c>
      <c r="F120" s="31" t="s">
        <v>185</v>
      </c>
      <c r="G120" s="32" t="s">
        <v>21</v>
      </c>
      <c r="H120" s="33"/>
      <c r="I120" s="32" t="s">
        <v>86</v>
      </c>
      <c r="J120" s="35">
        <f t="shared" si="6"/>
        <v>6325</v>
      </c>
      <c r="K120" s="34">
        <v>1</v>
      </c>
      <c r="L120" s="27">
        <v>45</v>
      </c>
      <c r="M120" s="28">
        <v>25</v>
      </c>
    </row>
    <row r="121" spans="1:13" ht="22.9" customHeight="1" x14ac:dyDescent="0.25">
      <c r="A121" s="29" t="s">
        <v>179</v>
      </c>
      <c r="B121" s="30">
        <v>65</v>
      </c>
      <c r="C121" s="30">
        <v>110</v>
      </c>
      <c r="D121" s="30">
        <f t="shared" si="7"/>
        <v>117</v>
      </c>
      <c r="E121" s="31" t="s">
        <v>189</v>
      </c>
      <c r="F121" s="31" t="s">
        <v>190</v>
      </c>
      <c r="G121" s="32" t="s">
        <v>21</v>
      </c>
      <c r="H121" s="33" t="s">
        <v>191</v>
      </c>
      <c r="I121" s="32" t="s">
        <v>117</v>
      </c>
      <c r="J121" s="35">
        <f t="shared" si="6"/>
        <v>6331</v>
      </c>
      <c r="K121" s="34">
        <v>1</v>
      </c>
      <c r="L121" s="27">
        <v>45</v>
      </c>
      <c r="M121" s="28">
        <v>31</v>
      </c>
    </row>
    <row r="122" spans="1:13" ht="22.9" customHeight="1" x14ac:dyDescent="0.25">
      <c r="A122" s="29" t="s">
        <v>252</v>
      </c>
      <c r="B122" s="30">
        <v>97</v>
      </c>
      <c r="C122" s="30">
        <v>36</v>
      </c>
      <c r="D122" s="30">
        <f t="shared" si="7"/>
        <v>118</v>
      </c>
      <c r="E122" s="31" t="s">
        <v>260</v>
      </c>
      <c r="F122" s="31" t="s">
        <v>261</v>
      </c>
      <c r="G122" s="32" t="s">
        <v>29</v>
      </c>
      <c r="H122" s="33" t="s">
        <v>60</v>
      </c>
      <c r="I122" s="32" t="s">
        <v>158</v>
      </c>
      <c r="J122" s="35">
        <f t="shared" si="6"/>
        <v>6409</v>
      </c>
      <c r="K122" s="34">
        <v>1</v>
      </c>
      <c r="L122" s="27">
        <v>46</v>
      </c>
      <c r="M122" s="28">
        <v>49</v>
      </c>
    </row>
    <row r="123" spans="1:13" ht="22.9" customHeight="1" x14ac:dyDescent="0.25">
      <c r="A123" s="29" t="s">
        <v>267</v>
      </c>
      <c r="B123" s="30">
        <v>101</v>
      </c>
      <c r="C123" s="30">
        <v>117</v>
      </c>
      <c r="D123" s="30">
        <f t="shared" si="7"/>
        <v>119</v>
      </c>
      <c r="E123" s="31" t="s">
        <v>269</v>
      </c>
      <c r="F123" s="31" t="s">
        <v>270</v>
      </c>
      <c r="G123" s="32" t="s">
        <v>29</v>
      </c>
      <c r="H123" s="33"/>
      <c r="I123" s="32" t="s">
        <v>96</v>
      </c>
      <c r="J123" s="35">
        <f t="shared" si="6"/>
        <v>6412</v>
      </c>
      <c r="K123" s="34">
        <v>1</v>
      </c>
      <c r="L123" s="27">
        <v>46</v>
      </c>
      <c r="M123" s="28">
        <v>52</v>
      </c>
    </row>
    <row r="124" spans="1:13" ht="22.9" customHeight="1" x14ac:dyDescent="0.25">
      <c r="A124" s="29" t="s">
        <v>194</v>
      </c>
      <c r="B124" s="30">
        <v>69</v>
      </c>
      <c r="C124" s="30">
        <v>61</v>
      </c>
      <c r="D124" s="30">
        <f t="shared" si="7"/>
        <v>120</v>
      </c>
      <c r="E124" s="31" t="s">
        <v>42</v>
      </c>
      <c r="F124" s="31" t="s">
        <v>198</v>
      </c>
      <c r="G124" s="32" t="s">
        <v>29</v>
      </c>
      <c r="H124" s="33" t="s">
        <v>199</v>
      </c>
      <c r="I124" s="32" t="s">
        <v>158</v>
      </c>
      <c r="J124" s="35">
        <f t="shared" si="6"/>
        <v>6417</v>
      </c>
      <c r="K124" s="34">
        <v>1</v>
      </c>
      <c r="L124" s="27">
        <v>46</v>
      </c>
      <c r="M124" s="28">
        <v>57</v>
      </c>
    </row>
    <row r="125" spans="1:13" ht="22.9" customHeight="1" x14ac:dyDescent="0.25">
      <c r="A125" s="29" t="s">
        <v>179</v>
      </c>
      <c r="B125" s="30">
        <v>62</v>
      </c>
      <c r="C125" s="30">
        <v>88</v>
      </c>
      <c r="D125" s="30">
        <f t="shared" si="7"/>
        <v>121</v>
      </c>
      <c r="E125" s="31" t="s">
        <v>182</v>
      </c>
      <c r="F125" s="31" t="s">
        <v>183</v>
      </c>
      <c r="G125" s="32" t="s">
        <v>21</v>
      </c>
      <c r="H125" s="33" t="s">
        <v>48</v>
      </c>
      <c r="I125" s="32" t="s">
        <v>86</v>
      </c>
      <c r="J125" s="35">
        <f t="shared" si="6"/>
        <v>6445</v>
      </c>
      <c r="K125" s="34">
        <v>1</v>
      </c>
      <c r="L125" s="27">
        <v>47</v>
      </c>
      <c r="M125" s="28">
        <v>25</v>
      </c>
    </row>
    <row r="126" spans="1:13" ht="22.9" customHeight="1" x14ac:dyDescent="0.25">
      <c r="A126" s="29" t="s">
        <v>153</v>
      </c>
      <c r="B126" s="30">
        <v>53</v>
      </c>
      <c r="C126" s="30">
        <v>32</v>
      </c>
      <c r="D126" s="30">
        <f t="shared" si="7"/>
        <v>122</v>
      </c>
      <c r="E126" s="31" t="s">
        <v>93</v>
      </c>
      <c r="F126" s="31" t="s">
        <v>115</v>
      </c>
      <c r="G126" s="32" t="s">
        <v>29</v>
      </c>
      <c r="H126" s="33" t="s">
        <v>116</v>
      </c>
      <c r="I126" s="32" t="s">
        <v>132</v>
      </c>
      <c r="J126" s="35">
        <f t="shared" si="6"/>
        <v>6497</v>
      </c>
      <c r="K126" s="34">
        <v>1</v>
      </c>
      <c r="L126" s="27">
        <v>48</v>
      </c>
      <c r="M126" s="28">
        <v>17</v>
      </c>
    </row>
    <row r="127" spans="1:13" ht="22.9" customHeight="1" x14ac:dyDescent="0.25">
      <c r="A127" s="29" t="s">
        <v>219</v>
      </c>
      <c r="B127" s="30">
        <v>81</v>
      </c>
      <c r="C127" s="30">
        <v>45</v>
      </c>
      <c r="D127" s="30">
        <f t="shared" si="7"/>
        <v>123</v>
      </c>
      <c r="E127" s="31" t="s">
        <v>224</v>
      </c>
      <c r="F127" s="31" t="s">
        <v>225</v>
      </c>
      <c r="G127" s="32" t="s">
        <v>29</v>
      </c>
      <c r="H127" s="33" t="s">
        <v>226</v>
      </c>
      <c r="I127" s="32" t="s">
        <v>132</v>
      </c>
      <c r="J127" s="35">
        <f t="shared" si="6"/>
        <v>6525</v>
      </c>
      <c r="K127" s="34">
        <v>1</v>
      </c>
      <c r="L127" s="27">
        <v>48</v>
      </c>
      <c r="M127" s="28">
        <v>45</v>
      </c>
    </row>
    <row r="128" spans="1:13" ht="22.9" customHeight="1" x14ac:dyDescent="0.25">
      <c r="A128" s="29" t="s">
        <v>41</v>
      </c>
      <c r="B128" s="30">
        <v>12</v>
      </c>
      <c r="C128" s="30">
        <v>17</v>
      </c>
      <c r="D128" s="30">
        <f t="shared" si="7"/>
        <v>124</v>
      </c>
      <c r="E128" s="31" t="s">
        <v>58</v>
      </c>
      <c r="F128" s="31" t="s">
        <v>59</v>
      </c>
      <c r="G128" s="32" t="s">
        <v>29</v>
      </c>
      <c r="H128" s="33" t="s">
        <v>60</v>
      </c>
      <c r="I128" s="32" t="s">
        <v>45</v>
      </c>
      <c r="J128" s="35">
        <f t="shared" si="6"/>
        <v>6526</v>
      </c>
      <c r="K128" s="34">
        <v>1</v>
      </c>
      <c r="L128" s="27">
        <v>48</v>
      </c>
      <c r="M128" s="28">
        <v>46</v>
      </c>
    </row>
    <row r="129" spans="1:18" ht="22.9" customHeight="1" x14ac:dyDescent="0.25">
      <c r="A129" s="29" t="s">
        <v>18</v>
      </c>
      <c r="B129" s="30">
        <v>4</v>
      </c>
      <c r="C129" s="30">
        <v>119</v>
      </c>
      <c r="D129" s="30">
        <f t="shared" si="7"/>
        <v>125</v>
      </c>
      <c r="E129" s="31" t="s">
        <v>32</v>
      </c>
      <c r="F129" s="31" t="s">
        <v>33</v>
      </c>
      <c r="G129" s="32" t="s">
        <v>29</v>
      </c>
      <c r="H129" s="33" t="s">
        <v>34</v>
      </c>
      <c r="I129" s="32" t="s">
        <v>31</v>
      </c>
      <c r="J129" s="35">
        <f t="shared" si="6"/>
        <v>6579</v>
      </c>
      <c r="K129" s="34">
        <v>1</v>
      </c>
      <c r="L129" s="27">
        <v>49</v>
      </c>
      <c r="M129" s="28">
        <v>39</v>
      </c>
    </row>
    <row r="130" spans="1:18" ht="22.9" customHeight="1" x14ac:dyDescent="0.25">
      <c r="A130" s="29" t="s">
        <v>18</v>
      </c>
      <c r="B130" s="30">
        <v>6</v>
      </c>
      <c r="C130" s="30">
        <v>152</v>
      </c>
      <c r="D130" s="30">
        <f t="shared" si="7"/>
        <v>126</v>
      </c>
      <c r="E130" s="31" t="s">
        <v>38</v>
      </c>
      <c r="F130" s="31" t="s">
        <v>39</v>
      </c>
      <c r="G130" s="32" t="s">
        <v>29</v>
      </c>
      <c r="H130" s="33" t="s">
        <v>40</v>
      </c>
      <c r="I130" s="32" t="s">
        <v>31</v>
      </c>
      <c r="J130" s="35">
        <f t="shared" si="6"/>
        <v>6650</v>
      </c>
      <c r="K130" s="34">
        <v>1</v>
      </c>
      <c r="L130" s="27">
        <v>50</v>
      </c>
      <c r="M130" s="28">
        <v>50</v>
      </c>
    </row>
    <row r="131" spans="1:18" ht="22.9" customHeight="1" x14ac:dyDescent="0.25">
      <c r="A131" s="29" t="s">
        <v>279</v>
      </c>
      <c r="B131" s="30">
        <v>107</v>
      </c>
      <c r="C131" s="30">
        <v>34</v>
      </c>
      <c r="D131" s="30">
        <f t="shared" si="7"/>
        <v>127</v>
      </c>
      <c r="E131" s="31" t="s">
        <v>70</v>
      </c>
      <c r="F131" s="31" t="s">
        <v>281</v>
      </c>
      <c r="G131" s="32" t="s">
        <v>29</v>
      </c>
      <c r="H131" s="33" t="s">
        <v>282</v>
      </c>
      <c r="I131" s="32" t="s">
        <v>158</v>
      </c>
      <c r="J131" s="35">
        <f t="shared" si="6"/>
        <v>6673</v>
      </c>
      <c r="K131" s="34">
        <v>1</v>
      </c>
      <c r="L131" s="27">
        <v>51</v>
      </c>
      <c r="M131" s="28">
        <v>13</v>
      </c>
    </row>
    <row r="132" spans="1:18" ht="22.9" customHeight="1" x14ac:dyDescent="0.25">
      <c r="A132" s="29" t="s">
        <v>61</v>
      </c>
      <c r="B132" s="30">
        <v>17</v>
      </c>
      <c r="C132" s="30">
        <v>163</v>
      </c>
      <c r="D132" s="30">
        <f t="shared" si="7"/>
        <v>128</v>
      </c>
      <c r="E132" s="31" t="s">
        <v>72</v>
      </c>
      <c r="F132" s="31" t="s">
        <v>73</v>
      </c>
      <c r="G132" s="32" t="s">
        <v>29</v>
      </c>
      <c r="H132" s="33" t="s">
        <v>74</v>
      </c>
      <c r="I132" s="32" t="s">
        <v>51</v>
      </c>
      <c r="J132" s="35">
        <f t="shared" si="6"/>
        <v>6693</v>
      </c>
      <c r="K132" s="34">
        <v>1</v>
      </c>
      <c r="L132" s="27">
        <v>51</v>
      </c>
      <c r="M132" s="28">
        <v>33</v>
      </c>
    </row>
    <row r="133" spans="1:18" s="36" customFormat="1" ht="22.9" customHeight="1" x14ac:dyDescent="0.25">
      <c r="A133" s="29" t="s">
        <v>252</v>
      </c>
      <c r="B133" s="30">
        <v>94</v>
      </c>
      <c r="C133" s="30">
        <v>126</v>
      </c>
      <c r="D133" s="30">
        <f t="shared" si="7"/>
        <v>129</v>
      </c>
      <c r="E133" s="31" t="s">
        <v>253</v>
      </c>
      <c r="F133" s="31" t="s">
        <v>254</v>
      </c>
      <c r="G133" s="32" t="s">
        <v>29</v>
      </c>
      <c r="H133" s="33" t="s">
        <v>255</v>
      </c>
      <c r="I133" s="32" t="s">
        <v>158</v>
      </c>
      <c r="J133" s="35">
        <f t="shared" ref="J133:J164" si="8">+K133*60*60+L133*60+M133</f>
        <v>6719</v>
      </c>
      <c r="K133" s="34">
        <v>1</v>
      </c>
      <c r="L133" s="27">
        <v>51</v>
      </c>
      <c r="M133" s="28">
        <v>59</v>
      </c>
      <c r="N133"/>
      <c r="O133"/>
      <c r="P133"/>
      <c r="Q133"/>
      <c r="R133"/>
    </row>
    <row r="134" spans="1:18" ht="22.9" customHeight="1" x14ac:dyDescent="0.25">
      <c r="A134" s="29" t="s">
        <v>179</v>
      </c>
      <c r="B134" s="30">
        <v>64</v>
      </c>
      <c r="C134" s="30">
        <v>42</v>
      </c>
      <c r="D134" s="30">
        <f t="shared" ref="D134:D167" si="9">+D133+1</f>
        <v>130</v>
      </c>
      <c r="E134" s="31" t="s">
        <v>186</v>
      </c>
      <c r="F134" s="31" t="s">
        <v>187</v>
      </c>
      <c r="G134" s="32" t="s">
        <v>21</v>
      </c>
      <c r="H134" s="33" t="s">
        <v>188</v>
      </c>
      <c r="I134" s="32" t="s">
        <v>117</v>
      </c>
      <c r="J134" s="35">
        <f t="shared" si="8"/>
        <v>6728</v>
      </c>
      <c r="K134" s="34">
        <v>1</v>
      </c>
      <c r="L134" s="27">
        <v>52</v>
      </c>
      <c r="M134" s="28">
        <v>8</v>
      </c>
    </row>
    <row r="135" spans="1:18" ht="22.9" customHeight="1" x14ac:dyDescent="0.25">
      <c r="A135" s="29" t="s">
        <v>29</v>
      </c>
      <c r="B135" s="30">
        <v>74</v>
      </c>
      <c r="C135" s="30">
        <v>55</v>
      </c>
      <c r="D135" s="30">
        <f t="shared" si="9"/>
        <v>131</v>
      </c>
      <c r="E135" s="31" t="s">
        <v>208</v>
      </c>
      <c r="F135" s="31" t="s">
        <v>209</v>
      </c>
      <c r="G135" s="32" t="s">
        <v>21</v>
      </c>
      <c r="H135" s="33" t="s">
        <v>30</v>
      </c>
      <c r="I135" s="32" t="s">
        <v>117</v>
      </c>
      <c r="J135" s="35">
        <f t="shared" si="8"/>
        <v>6748</v>
      </c>
      <c r="K135" s="34">
        <v>1</v>
      </c>
      <c r="L135" s="27">
        <v>52</v>
      </c>
      <c r="M135" s="28">
        <v>28</v>
      </c>
    </row>
    <row r="136" spans="1:18" ht="22.9" customHeight="1" x14ac:dyDescent="0.25">
      <c r="A136" s="29" t="s">
        <v>219</v>
      </c>
      <c r="B136" s="30">
        <v>83</v>
      </c>
      <c r="C136" s="30">
        <v>154</v>
      </c>
      <c r="D136" s="30">
        <f t="shared" si="9"/>
        <v>132</v>
      </c>
      <c r="E136" s="31" t="s">
        <v>230</v>
      </c>
      <c r="F136" s="31" t="s">
        <v>231</v>
      </c>
      <c r="G136" s="32" t="s">
        <v>21</v>
      </c>
      <c r="H136" s="33" t="s">
        <v>205</v>
      </c>
      <c r="I136" s="32" t="s">
        <v>117</v>
      </c>
      <c r="J136" s="35">
        <f t="shared" si="8"/>
        <v>6781</v>
      </c>
      <c r="K136" s="34">
        <v>1</v>
      </c>
      <c r="L136" s="27">
        <v>53</v>
      </c>
      <c r="M136" s="28">
        <v>1</v>
      </c>
    </row>
    <row r="137" spans="1:18" ht="22.9" customHeight="1" x14ac:dyDescent="0.25">
      <c r="A137" s="29" t="s">
        <v>143</v>
      </c>
      <c r="B137" s="30">
        <v>45</v>
      </c>
      <c r="C137" s="30">
        <v>180</v>
      </c>
      <c r="D137" s="30">
        <f t="shared" si="9"/>
        <v>133</v>
      </c>
      <c r="E137" s="31" t="s">
        <v>149</v>
      </c>
      <c r="F137" s="31" t="s">
        <v>150</v>
      </c>
      <c r="G137" s="32" t="s">
        <v>29</v>
      </c>
      <c r="H137" s="33" t="s">
        <v>151</v>
      </c>
      <c r="I137" s="32" t="s">
        <v>132</v>
      </c>
      <c r="J137" s="35">
        <f t="shared" si="8"/>
        <v>6842</v>
      </c>
      <c r="K137" s="34">
        <v>1</v>
      </c>
      <c r="L137" s="27">
        <v>54</v>
      </c>
      <c r="M137" s="28">
        <v>2</v>
      </c>
    </row>
    <row r="138" spans="1:18" ht="22.9" customHeight="1" x14ac:dyDescent="0.25">
      <c r="A138" s="29" t="s">
        <v>41</v>
      </c>
      <c r="B138" s="30">
        <v>9</v>
      </c>
      <c r="C138" s="30">
        <v>101</v>
      </c>
      <c r="D138" s="30">
        <f t="shared" si="9"/>
        <v>134</v>
      </c>
      <c r="E138" s="31" t="s">
        <v>49</v>
      </c>
      <c r="F138" s="31" t="s">
        <v>50</v>
      </c>
      <c r="G138" s="32" t="s">
        <v>29</v>
      </c>
      <c r="H138" s="33"/>
      <c r="I138" s="32" t="s">
        <v>51</v>
      </c>
      <c r="J138" s="35">
        <f t="shared" si="8"/>
        <v>6882</v>
      </c>
      <c r="K138" s="34">
        <v>1</v>
      </c>
      <c r="L138" s="27">
        <v>54</v>
      </c>
      <c r="M138" s="28">
        <v>42</v>
      </c>
    </row>
    <row r="139" spans="1:18" ht="22.9" customHeight="1" x14ac:dyDescent="0.25">
      <c r="A139" s="29" t="s">
        <v>41</v>
      </c>
      <c r="B139" s="30">
        <v>7</v>
      </c>
      <c r="C139" s="30">
        <v>47</v>
      </c>
      <c r="D139" s="30">
        <f t="shared" si="9"/>
        <v>135</v>
      </c>
      <c r="E139" s="31" t="s">
        <v>42</v>
      </c>
      <c r="F139" s="31" t="s">
        <v>43</v>
      </c>
      <c r="G139" s="32" t="s">
        <v>29</v>
      </c>
      <c r="H139" s="33" t="s">
        <v>44</v>
      </c>
      <c r="I139" s="32" t="s">
        <v>45</v>
      </c>
      <c r="J139" s="35">
        <f t="shared" si="8"/>
        <v>6924</v>
      </c>
      <c r="K139" s="34">
        <v>1</v>
      </c>
      <c r="L139" s="27">
        <v>55</v>
      </c>
      <c r="M139" s="28">
        <v>24</v>
      </c>
    </row>
    <row r="140" spans="1:18" ht="22.9" customHeight="1" x14ac:dyDescent="0.25">
      <c r="A140" s="29" t="s">
        <v>238</v>
      </c>
      <c r="B140" s="30">
        <v>93</v>
      </c>
      <c r="C140" s="30">
        <v>156</v>
      </c>
      <c r="D140" s="30">
        <f t="shared" si="9"/>
        <v>136</v>
      </c>
      <c r="E140" s="31" t="s">
        <v>250</v>
      </c>
      <c r="F140" s="31" t="s">
        <v>251</v>
      </c>
      <c r="G140" s="32" t="s">
        <v>21</v>
      </c>
      <c r="H140" s="33"/>
      <c r="I140" s="32" t="s">
        <v>86</v>
      </c>
      <c r="J140" s="35">
        <f t="shared" si="8"/>
        <v>6924</v>
      </c>
      <c r="K140" s="34">
        <v>1</v>
      </c>
      <c r="L140" s="27">
        <v>55</v>
      </c>
      <c r="M140" s="28">
        <v>24</v>
      </c>
    </row>
    <row r="141" spans="1:18" ht="22.9" customHeight="1" x14ac:dyDescent="0.25">
      <c r="A141" s="29" t="s">
        <v>238</v>
      </c>
      <c r="B141" s="30">
        <v>91</v>
      </c>
      <c r="C141" s="30">
        <v>8</v>
      </c>
      <c r="D141" s="30">
        <f t="shared" si="9"/>
        <v>137</v>
      </c>
      <c r="E141" s="31" t="s">
        <v>244</v>
      </c>
      <c r="F141" s="31" t="s">
        <v>245</v>
      </c>
      <c r="G141" s="32" t="s">
        <v>21</v>
      </c>
      <c r="H141" s="33" t="s">
        <v>246</v>
      </c>
      <c r="I141" s="32" t="s">
        <v>86</v>
      </c>
      <c r="J141" s="35">
        <f t="shared" si="8"/>
        <v>6925</v>
      </c>
      <c r="K141" s="34">
        <v>1</v>
      </c>
      <c r="L141" s="27">
        <v>55</v>
      </c>
      <c r="M141" s="28">
        <v>25</v>
      </c>
    </row>
    <row r="142" spans="1:18" ht="22.9" customHeight="1" x14ac:dyDescent="0.25">
      <c r="A142" s="29" t="s">
        <v>61</v>
      </c>
      <c r="B142" s="30">
        <v>16</v>
      </c>
      <c r="C142" s="30">
        <v>93</v>
      </c>
      <c r="D142" s="30">
        <f t="shared" si="9"/>
        <v>138</v>
      </c>
      <c r="E142" s="31" t="s">
        <v>70</v>
      </c>
      <c r="F142" s="31" t="s">
        <v>71</v>
      </c>
      <c r="G142" s="32" t="s">
        <v>29</v>
      </c>
      <c r="H142" s="33" t="s">
        <v>44</v>
      </c>
      <c r="I142" s="32" t="s">
        <v>51</v>
      </c>
      <c r="J142" s="35">
        <f t="shared" si="8"/>
        <v>6945</v>
      </c>
      <c r="K142" s="34">
        <v>1</v>
      </c>
      <c r="L142" s="27">
        <v>55</v>
      </c>
      <c r="M142" s="28">
        <v>45</v>
      </c>
    </row>
    <row r="143" spans="1:18" ht="22.9" customHeight="1" x14ac:dyDescent="0.25">
      <c r="A143" s="29" t="s">
        <v>21</v>
      </c>
      <c r="B143" s="30">
        <v>31</v>
      </c>
      <c r="C143" s="30">
        <v>54</v>
      </c>
      <c r="D143" s="30">
        <f t="shared" si="9"/>
        <v>139</v>
      </c>
      <c r="E143" s="31" t="s">
        <v>110</v>
      </c>
      <c r="F143" s="31" t="s">
        <v>111</v>
      </c>
      <c r="G143" s="32" t="s">
        <v>21</v>
      </c>
      <c r="H143" s="33" t="s">
        <v>44</v>
      </c>
      <c r="I143" s="32" t="s">
        <v>99</v>
      </c>
      <c r="J143" s="35">
        <f t="shared" si="8"/>
        <v>6972</v>
      </c>
      <c r="K143" s="34">
        <v>1</v>
      </c>
      <c r="L143" s="27">
        <v>56</v>
      </c>
      <c r="M143" s="28">
        <v>12</v>
      </c>
    </row>
    <row r="144" spans="1:18" ht="22.9" customHeight="1" x14ac:dyDescent="0.25">
      <c r="A144" s="29" t="s">
        <v>29</v>
      </c>
      <c r="B144" s="30">
        <v>76</v>
      </c>
      <c r="C144" s="30">
        <v>133</v>
      </c>
      <c r="D144" s="30">
        <f t="shared" si="9"/>
        <v>140</v>
      </c>
      <c r="E144" s="31" t="s">
        <v>213</v>
      </c>
      <c r="F144" s="31" t="s">
        <v>214</v>
      </c>
      <c r="G144" s="32" t="s">
        <v>21</v>
      </c>
      <c r="H144" s="33" t="s">
        <v>212</v>
      </c>
      <c r="I144" s="32" t="s">
        <v>120</v>
      </c>
      <c r="J144" s="35">
        <f t="shared" si="8"/>
        <v>7034</v>
      </c>
      <c r="K144" s="34">
        <v>1</v>
      </c>
      <c r="L144" s="27">
        <v>57</v>
      </c>
      <c r="M144" s="28">
        <v>14</v>
      </c>
    </row>
    <row r="145" spans="1:13" ht="22.9" customHeight="1" x14ac:dyDescent="0.25">
      <c r="A145" s="29" t="s">
        <v>41</v>
      </c>
      <c r="B145" s="30">
        <v>8</v>
      </c>
      <c r="C145" s="30">
        <v>98</v>
      </c>
      <c r="D145" s="30">
        <f t="shared" si="9"/>
        <v>141</v>
      </c>
      <c r="E145" s="31" t="s">
        <v>46</v>
      </c>
      <c r="F145" s="31" t="s">
        <v>47</v>
      </c>
      <c r="G145" s="32" t="s">
        <v>29</v>
      </c>
      <c r="H145" s="33" t="s">
        <v>48</v>
      </c>
      <c r="I145" s="32" t="s">
        <v>45</v>
      </c>
      <c r="J145" s="35">
        <f t="shared" si="8"/>
        <v>7064</v>
      </c>
      <c r="K145" s="34">
        <v>1</v>
      </c>
      <c r="L145" s="27">
        <v>57</v>
      </c>
      <c r="M145" s="28">
        <v>44</v>
      </c>
    </row>
    <row r="146" spans="1:13" ht="22.9" customHeight="1" x14ac:dyDescent="0.25">
      <c r="A146" s="29" t="s">
        <v>267</v>
      </c>
      <c r="B146" s="30">
        <v>102</v>
      </c>
      <c r="C146" s="30">
        <v>6</v>
      </c>
      <c r="D146" s="30">
        <f t="shared" si="9"/>
        <v>142</v>
      </c>
      <c r="E146" s="31" t="s">
        <v>271</v>
      </c>
      <c r="F146" s="31" t="s">
        <v>272</v>
      </c>
      <c r="G146" s="32" t="s">
        <v>29</v>
      </c>
      <c r="H146" s="33" t="s">
        <v>83</v>
      </c>
      <c r="I146" s="32" t="s">
        <v>132</v>
      </c>
      <c r="J146" s="35">
        <f t="shared" si="8"/>
        <v>7133</v>
      </c>
      <c r="K146" s="34">
        <v>1</v>
      </c>
      <c r="L146" s="27">
        <v>58</v>
      </c>
      <c r="M146" s="28">
        <v>53</v>
      </c>
    </row>
    <row r="147" spans="1:13" ht="22.9" customHeight="1" x14ac:dyDescent="0.25">
      <c r="A147" s="29" t="s">
        <v>61</v>
      </c>
      <c r="B147" s="30">
        <v>18</v>
      </c>
      <c r="C147" s="30">
        <v>173</v>
      </c>
      <c r="D147" s="30">
        <f t="shared" si="9"/>
        <v>143</v>
      </c>
      <c r="E147" s="31" t="s">
        <v>75</v>
      </c>
      <c r="F147" s="31" t="s">
        <v>76</v>
      </c>
      <c r="G147" s="32" t="s">
        <v>29</v>
      </c>
      <c r="H147" s="33" t="s">
        <v>77</v>
      </c>
      <c r="I147" s="32" t="s">
        <v>51</v>
      </c>
      <c r="J147" s="35">
        <f t="shared" si="8"/>
        <v>7203</v>
      </c>
      <c r="K147" s="34">
        <v>2</v>
      </c>
      <c r="L147" s="27">
        <v>0</v>
      </c>
      <c r="M147" s="28">
        <v>3</v>
      </c>
    </row>
    <row r="148" spans="1:13" ht="22.9" customHeight="1" x14ac:dyDescent="0.25">
      <c r="A148" s="29" t="s">
        <v>238</v>
      </c>
      <c r="B148" s="30">
        <v>88</v>
      </c>
      <c r="C148" s="30">
        <v>25</v>
      </c>
      <c r="D148" s="30">
        <f t="shared" si="9"/>
        <v>144</v>
      </c>
      <c r="E148" s="31" t="s">
        <v>239</v>
      </c>
      <c r="F148" s="31" t="s">
        <v>221</v>
      </c>
      <c r="G148" s="32" t="s">
        <v>21</v>
      </c>
      <c r="H148" s="33" t="s">
        <v>188</v>
      </c>
      <c r="I148" s="32" t="s">
        <v>117</v>
      </c>
      <c r="J148" s="35">
        <f t="shared" si="8"/>
        <v>7231</v>
      </c>
      <c r="K148" s="34">
        <v>2</v>
      </c>
      <c r="L148" s="27">
        <v>0</v>
      </c>
      <c r="M148" s="28">
        <v>31</v>
      </c>
    </row>
    <row r="149" spans="1:13" ht="22.9" customHeight="1" x14ac:dyDescent="0.25">
      <c r="A149" s="29" t="s">
        <v>29</v>
      </c>
      <c r="B149" s="30">
        <v>75</v>
      </c>
      <c r="C149" s="30">
        <v>132</v>
      </c>
      <c r="D149" s="30">
        <f t="shared" si="9"/>
        <v>145</v>
      </c>
      <c r="E149" s="31" t="s">
        <v>210</v>
      </c>
      <c r="F149" s="31" t="s">
        <v>211</v>
      </c>
      <c r="G149" s="32" t="s">
        <v>21</v>
      </c>
      <c r="H149" s="33" t="s">
        <v>212</v>
      </c>
      <c r="I149" s="32" t="s">
        <v>120</v>
      </c>
      <c r="J149" s="35">
        <f t="shared" si="8"/>
        <v>7286</v>
      </c>
      <c r="K149" s="34">
        <v>2</v>
      </c>
      <c r="L149" s="27">
        <v>1</v>
      </c>
      <c r="M149" s="28">
        <v>26</v>
      </c>
    </row>
    <row r="150" spans="1:13" ht="22.9" customHeight="1" x14ac:dyDescent="0.25">
      <c r="A150" s="29" t="s">
        <v>92</v>
      </c>
      <c r="B150" s="30">
        <v>28</v>
      </c>
      <c r="C150" s="30">
        <v>122</v>
      </c>
      <c r="D150" s="30">
        <f t="shared" si="9"/>
        <v>146</v>
      </c>
      <c r="E150" s="31" t="s">
        <v>102</v>
      </c>
      <c r="F150" s="31" t="s">
        <v>103</v>
      </c>
      <c r="G150" s="32" t="s">
        <v>21</v>
      </c>
      <c r="H150" s="33" t="s">
        <v>48</v>
      </c>
      <c r="I150" s="32" t="s">
        <v>99</v>
      </c>
      <c r="J150" s="35">
        <f t="shared" si="8"/>
        <v>7361</v>
      </c>
      <c r="K150" s="34">
        <v>2</v>
      </c>
      <c r="L150" s="27">
        <v>1.9999999999999998</v>
      </c>
      <c r="M150" s="28">
        <v>41</v>
      </c>
    </row>
    <row r="151" spans="1:13" ht="22.9" customHeight="1" x14ac:dyDescent="0.25">
      <c r="A151" s="29" t="s">
        <v>21</v>
      </c>
      <c r="B151" s="30">
        <v>35</v>
      </c>
      <c r="C151" s="30">
        <v>21</v>
      </c>
      <c r="D151" s="30">
        <f t="shared" si="9"/>
        <v>147</v>
      </c>
      <c r="E151" s="31" t="s">
        <v>121</v>
      </c>
      <c r="F151" s="31" t="s">
        <v>122</v>
      </c>
      <c r="G151" s="32" t="s">
        <v>21</v>
      </c>
      <c r="H151" s="33" t="s">
        <v>123</v>
      </c>
      <c r="I151" s="32" t="s">
        <v>120</v>
      </c>
      <c r="J151" s="35">
        <f t="shared" si="8"/>
        <v>7385</v>
      </c>
      <c r="K151" s="34">
        <v>2</v>
      </c>
      <c r="L151" s="27">
        <v>3</v>
      </c>
      <c r="M151" s="28">
        <v>5</v>
      </c>
    </row>
    <row r="152" spans="1:13" ht="22.9" customHeight="1" x14ac:dyDescent="0.25">
      <c r="A152" s="29" t="s">
        <v>143</v>
      </c>
      <c r="B152" s="30">
        <v>119</v>
      </c>
      <c r="C152" s="30">
        <v>1</v>
      </c>
      <c r="D152" s="30">
        <f t="shared" si="9"/>
        <v>148</v>
      </c>
      <c r="E152" s="31" t="s">
        <v>297</v>
      </c>
      <c r="F152" s="31" t="s">
        <v>298</v>
      </c>
      <c r="G152" s="32" t="s">
        <v>21</v>
      </c>
      <c r="H152" s="33" t="s">
        <v>188</v>
      </c>
      <c r="I152" s="32" t="s">
        <v>299</v>
      </c>
      <c r="J152" s="35">
        <f t="shared" si="8"/>
        <v>7453</v>
      </c>
      <c r="K152" s="34">
        <v>2</v>
      </c>
      <c r="L152" s="27">
        <v>4</v>
      </c>
      <c r="M152" s="28">
        <v>13</v>
      </c>
    </row>
    <row r="153" spans="1:13" ht="22.9" customHeight="1" x14ac:dyDescent="0.25">
      <c r="A153" s="29" t="s">
        <v>92</v>
      </c>
      <c r="B153" s="30">
        <v>29</v>
      </c>
      <c r="C153" s="30">
        <v>20</v>
      </c>
      <c r="D153" s="30">
        <f t="shared" si="9"/>
        <v>149</v>
      </c>
      <c r="E153" s="31" t="s">
        <v>104</v>
      </c>
      <c r="F153" s="31" t="s">
        <v>105</v>
      </c>
      <c r="G153" s="32" t="s">
        <v>21</v>
      </c>
      <c r="H153" s="33" t="s">
        <v>106</v>
      </c>
      <c r="I153" s="32" t="s">
        <v>86</v>
      </c>
      <c r="J153" s="35">
        <f t="shared" si="8"/>
        <v>7518</v>
      </c>
      <c r="K153" s="34">
        <v>2</v>
      </c>
      <c r="L153" s="27">
        <v>5</v>
      </c>
      <c r="M153" s="28">
        <v>18</v>
      </c>
    </row>
    <row r="154" spans="1:13" ht="22.9" customHeight="1" x14ac:dyDescent="0.25">
      <c r="A154" s="29" t="s">
        <v>41</v>
      </c>
      <c r="B154" s="30">
        <v>10</v>
      </c>
      <c r="C154" s="30">
        <v>23</v>
      </c>
      <c r="D154" s="30">
        <f t="shared" si="9"/>
        <v>150</v>
      </c>
      <c r="E154" s="31" t="s">
        <v>52</v>
      </c>
      <c r="F154" s="31" t="s">
        <v>53</v>
      </c>
      <c r="G154" s="32" t="s">
        <v>21</v>
      </c>
      <c r="H154" s="33" t="s">
        <v>54</v>
      </c>
      <c r="I154" s="32" t="s">
        <v>22</v>
      </c>
      <c r="J154" s="35">
        <f t="shared" si="8"/>
        <v>7660</v>
      </c>
      <c r="K154" s="34">
        <v>2</v>
      </c>
      <c r="L154" s="27">
        <v>7</v>
      </c>
      <c r="M154" s="28">
        <v>40</v>
      </c>
    </row>
    <row r="155" spans="1:13" ht="22.9" customHeight="1" x14ac:dyDescent="0.25">
      <c r="A155" s="29" t="s">
        <v>165</v>
      </c>
      <c r="B155" s="30">
        <v>57</v>
      </c>
      <c r="C155" s="30">
        <v>87</v>
      </c>
      <c r="D155" s="30">
        <f t="shared" si="9"/>
        <v>151</v>
      </c>
      <c r="E155" s="31" t="s">
        <v>168</v>
      </c>
      <c r="F155" s="31" t="s">
        <v>169</v>
      </c>
      <c r="G155" s="32" t="s">
        <v>21</v>
      </c>
      <c r="H155" s="33"/>
      <c r="I155" s="32" t="s">
        <v>99</v>
      </c>
      <c r="J155" s="35">
        <f t="shared" si="8"/>
        <v>7688</v>
      </c>
      <c r="K155" s="34">
        <v>2</v>
      </c>
      <c r="L155" s="27">
        <v>7.9999999999999991</v>
      </c>
      <c r="M155" s="28">
        <v>8</v>
      </c>
    </row>
    <row r="156" spans="1:13" ht="22.9" customHeight="1" x14ac:dyDescent="0.25">
      <c r="A156" s="29" t="s">
        <v>18</v>
      </c>
      <c r="B156" s="30">
        <v>3</v>
      </c>
      <c r="C156" s="30">
        <v>70</v>
      </c>
      <c r="D156" s="30">
        <f t="shared" si="9"/>
        <v>152</v>
      </c>
      <c r="E156" s="31" t="s">
        <v>27</v>
      </c>
      <c r="F156" s="31" t="s">
        <v>28</v>
      </c>
      <c r="G156" s="32" t="s">
        <v>29</v>
      </c>
      <c r="H156" s="33" t="s">
        <v>30</v>
      </c>
      <c r="I156" s="32" t="s">
        <v>31</v>
      </c>
      <c r="J156" s="35">
        <f t="shared" si="8"/>
        <v>7715</v>
      </c>
      <c r="K156" s="34">
        <v>2</v>
      </c>
      <c r="L156" s="27">
        <v>8</v>
      </c>
      <c r="M156" s="28">
        <v>35</v>
      </c>
    </row>
    <row r="157" spans="1:13" ht="22.9" customHeight="1" x14ac:dyDescent="0.25">
      <c r="A157" s="29" t="s">
        <v>179</v>
      </c>
      <c r="B157" s="30">
        <v>61</v>
      </c>
      <c r="C157" s="30">
        <v>76</v>
      </c>
      <c r="D157" s="30">
        <f t="shared" si="9"/>
        <v>153</v>
      </c>
      <c r="E157" s="31" t="s">
        <v>180</v>
      </c>
      <c r="F157" s="31" t="s">
        <v>181</v>
      </c>
      <c r="G157" s="32" t="s">
        <v>21</v>
      </c>
      <c r="H157" s="33" t="s">
        <v>126</v>
      </c>
      <c r="I157" s="32" t="s">
        <v>86</v>
      </c>
      <c r="J157" s="35">
        <f t="shared" si="8"/>
        <v>7775</v>
      </c>
      <c r="K157" s="34">
        <v>2</v>
      </c>
      <c r="L157" s="27">
        <v>9</v>
      </c>
      <c r="M157" s="28">
        <v>35</v>
      </c>
    </row>
    <row r="158" spans="1:13" ht="22.9" customHeight="1" x14ac:dyDescent="0.25">
      <c r="A158" s="29" t="s">
        <v>127</v>
      </c>
      <c r="B158" s="30">
        <v>39</v>
      </c>
      <c r="C158" s="30">
        <v>51</v>
      </c>
      <c r="D158" s="30">
        <f t="shared" si="9"/>
        <v>154</v>
      </c>
      <c r="E158" s="31" t="s">
        <v>133</v>
      </c>
      <c r="F158" s="31" t="s">
        <v>134</v>
      </c>
      <c r="G158" s="32" t="s">
        <v>21</v>
      </c>
      <c r="H158" s="33" t="s">
        <v>30</v>
      </c>
      <c r="I158" s="32" t="s">
        <v>99</v>
      </c>
      <c r="J158" s="35">
        <f t="shared" si="8"/>
        <v>7782</v>
      </c>
      <c r="K158" s="34">
        <v>2</v>
      </c>
      <c r="L158" s="27">
        <v>9</v>
      </c>
      <c r="M158" s="28">
        <v>42</v>
      </c>
    </row>
    <row r="159" spans="1:13" ht="22.9" customHeight="1" x14ac:dyDescent="0.25">
      <c r="A159" s="29" t="s">
        <v>267</v>
      </c>
      <c r="B159" s="30">
        <v>103</v>
      </c>
      <c r="C159" s="30">
        <v>109</v>
      </c>
      <c r="D159" s="30">
        <f t="shared" si="9"/>
        <v>155</v>
      </c>
      <c r="E159" s="31" t="s">
        <v>273</v>
      </c>
      <c r="F159" s="31" t="s">
        <v>274</v>
      </c>
      <c r="G159" s="32" t="s">
        <v>29</v>
      </c>
      <c r="H159" s="33"/>
      <c r="I159" s="32" t="s">
        <v>132</v>
      </c>
      <c r="J159" s="35">
        <f t="shared" si="8"/>
        <v>7882</v>
      </c>
      <c r="K159" s="34">
        <v>2</v>
      </c>
      <c r="L159" s="27">
        <v>11</v>
      </c>
      <c r="M159" s="28">
        <v>22</v>
      </c>
    </row>
    <row r="160" spans="1:13" ht="22.9" customHeight="1" x14ac:dyDescent="0.25">
      <c r="A160" s="29" t="s">
        <v>153</v>
      </c>
      <c r="B160" s="30">
        <v>50</v>
      </c>
      <c r="C160" s="30">
        <v>29</v>
      </c>
      <c r="D160" s="30">
        <f t="shared" si="9"/>
        <v>156</v>
      </c>
      <c r="E160" s="31" t="s">
        <v>93</v>
      </c>
      <c r="F160" s="31" t="s">
        <v>157</v>
      </c>
      <c r="G160" s="32" t="s">
        <v>29</v>
      </c>
      <c r="H160" s="33"/>
      <c r="I160" s="32" t="s">
        <v>158</v>
      </c>
      <c r="J160" s="35">
        <f t="shared" si="8"/>
        <v>7933</v>
      </c>
      <c r="K160" s="34">
        <v>2</v>
      </c>
      <c r="L160" s="27">
        <v>12</v>
      </c>
      <c r="M160" s="28">
        <v>13</v>
      </c>
    </row>
    <row r="161" spans="1:13" ht="22.9" customHeight="1" x14ac:dyDescent="0.25">
      <c r="A161" s="29" t="s">
        <v>21</v>
      </c>
      <c r="B161" s="30">
        <v>34</v>
      </c>
      <c r="C161" s="30">
        <v>13</v>
      </c>
      <c r="D161" s="30">
        <f t="shared" si="9"/>
        <v>157</v>
      </c>
      <c r="E161" s="31" t="s">
        <v>118</v>
      </c>
      <c r="F161" s="31" t="s">
        <v>119</v>
      </c>
      <c r="G161" s="32" t="s">
        <v>21</v>
      </c>
      <c r="H161" s="33" t="s">
        <v>116</v>
      </c>
      <c r="I161" s="32" t="s">
        <v>120</v>
      </c>
      <c r="J161" s="35">
        <f t="shared" si="8"/>
        <v>7935</v>
      </c>
      <c r="K161" s="34">
        <v>2</v>
      </c>
      <c r="L161" s="27">
        <v>12</v>
      </c>
      <c r="M161" s="28">
        <v>15</v>
      </c>
    </row>
    <row r="162" spans="1:13" ht="22.9" customHeight="1" x14ac:dyDescent="0.25">
      <c r="A162" s="29" t="s">
        <v>165</v>
      </c>
      <c r="B162" s="30">
        <v>58</v>
      </c>
      <c r="C162" s="30">
        <v>67</v>
      </c>
      <c r="D162" s="30">
        <f t="shared" si="9"/>
        <v>158</v>
      </c>
      <c r="E162" s="31" t="s">
        <v>170</v>
      </c>
      <c r="F162" s="31" t="s">
        <v>171</v>
      </c>
      <c r="G162" s="32" t="s">
        <v>21</v>
      </c>
      <c r="H162" s="33" t="s">
        <v>172</v>
      </c>
      <c r="I162" s="32" t="s">
        <v>120</v>
      </c>
      <c r="J162" s="35">
        <f t="shared" si="8"/>
        <v>8000</v>
      </c>
      <c r="K162" s="34">
        <v>2</v>
      </c>
      <c r="L162" s="27">
        <v>13</v>
      </c>
      <c r="M162" s="28">
        <v>20</v>
      </c>
    </row>
    <row r="163" spans="1:13" ht="21.6" customHeight="1" x14ac:dyDescent="0.25">
      <c r="A163" s="42" t="s">
        <v>21</v>
      </c>
      <c r="B163" s="43">
        <v>36</v>
      </c>
      <c r="C163" s="43">
        <v>81</v>
      </c>
      <c r="D163" s="30">
        <f t="shared" si="9"/>
        <v>159</v>
      </c>
      <c r="E163" s="44" t="s">
        <v>124</v>
      </c>
      <c r="F163" s="44" t="s">
        <v>125</v>
      </c>
      <c r="G163" s="45" t="s">
        <v>21</v>
      </c>
      <c r="H163" s="46" t="s">
        <v>126</v>
      </c>
      <c r="I163" s="45" t="s">
        <v>117</v>
      </c>
      <c r="J163" s="48">
        <f t="shared" si="8"/>
        <v>8245</v>
      </c>
      <c r="K163" s="47">
        <v>2</v>
      </c>
      <c r="L163" s="49">
        <v>17</v>
      </c>
      <c r="M163" s="50">
        <v>25</v>
      </c>
    </row>
    <row r="164" spans="1:13" ht="21.6" customHeight="1" x14ac:dyDescent="0.25">
      <c r="A164" s="30" t="s">
        <v>127</v>
      </c>
      <c r="B164" s="30">
        <v>40</v>
      </c>
      <c r="C164" s="30">
        <v>9</v>
      </c>
      <c r="D164" s="30">
        <f t="shared" si="9"/>
        <v>160</v>
      </c>
      <c r="E164" s="31" t="s">
        <v>135</v>
      </c>
      <c r="F164" s="31" t="s">
        <v>136</v>
      </c>
      <c r="G164" s="32" t="s">
        <v>21</v>
      </c>
      <c r="H164" s="33" t="s">
        <v>137</v>
      </c>
      <c r="I164" s="32" t="s">
        <v>120</v>
      </c>
      <c r="J164" s="35">
        <f t="shared" si="8"/>
        <v>8353</v>
      </c>
      <c r="K164" s="34">
        <v>2</v>
      </c>
      <c r="L164" s="27">
        <v>19</v>
      </c>
      <c r="M164" s="27">
        <v>13</v>
      </c>
    </row>
    <row r="165" spans="1:13" ht="21.6" customHeight="1" x14ac:dyDescent="0.25">
      <c r="A165" s="30" t="s">
        <v>21</v>
      </c>
      <c r="B165" s="30">
        <v>32</v>
      </c>
      <c r="C165" s="30">
        <v>49</v>
      </c>
      <c r="D165" s="30">
        <f t="shared" si="9"/>
        <v>161</v>
      </c>
      <c r="E165" s="31" t="s">
        <v>112</v>
      </c>
      <c r="F165" s="31" t="s">
        <v>113</v>
      </c>
      <c r="G165" s="32" t="s">
        <v>21</v>
      </c>
      <c r="H165" s="33" t="s">
        <v>44</v>
      </c>
      <c r="I165" s="32" t="s">
        <v>86</v>
      </c>
      <c r="J165" s="35">
        <f t="shared" ref="J165:J167" si="10">+K165*60*60+L165*60+M165</f>
        <v>8491</v>
      </c>
      <c r="K165" s="34">
        <v>2</v>
      </c>
      <c r="L165" s="27">
        <v>21</v>
      </c>
      <c r="M165" s="27">
        <v>31</v>
      </c>
    </row>
    <row r="166" spans="1:13" ht="21.6" customHeight="1" x14ac:dyDescent="0.25">
      <c r="A166" s="30" t="s">
        <v>127</v>
      </c>
      <c r="B166" s="30">
        <v>37</v>
      </c>
      <c r="C166" s="30">
        <v>66</v>
      </c>
      <c r="D166" s="30">
        <f t="shared" si="9"/>
        <v>162</v>
      </c>
      <c r="E166" s="31" t="s">
        <v>128</v>
      </c>
      <c r="F166" s="31" t="s">
        <v>129</v>
      </c>
      <c r="G166" s="32" t="s">
        <v>21</v>
      </c>
      <c r="H166" s="33" t="s">
        <v>130</v>
      </c>
      <c r="I166" s="32" t="s">
        <v>120</v>
      </c>
      <c r="J166" s="35">
        <f t="shared" si="10"/>
        <v>8639</v>
      </c>
      <c r="K166" s="34">
        <v>2</v>
      </c>
      <c r="L166" s="27">
        <v>23</v>
      </c>
      <c r="M166" s="27">
        <v>59</v>
      </c>
    </row>
    <row r="167" spans="1:13" ht="21.6" customHeight="1" x14ac:dyDescent="0.25">
      <c r="A167" s="30" t="s">
        <v>18</v>
      </c>
      <c r="B167" s="30">
        <v>2</v>
      </c>
      <c r="C167" s="30">
        <v>82</v>
      </c>
      <c r="D167" s="30">
        <f t="shared" si="9"/>
        <v>163</v>
      </c>
      <c r="E167" s="31" t="s">
        <v>23</v>
      </c>
      <c r="F167" s="31" t="s">
        <v>24</v>
      </c>
      <c r="G167" s="32" t="s">
        <v>21</v>
      </c>
      <c r="H167" s="33" t="s">
        <v>25</v>
      </c>
      <c r="I167" s="32" t="s">
        <v>26</v>
      </c>
      <c r="J167" s="35">
        <f t="shared" si="10"/>
        <v>9999</v>
      </c>
      <c r="K167" s="34">
        <v>2</v>
      </c>
      <c r="L167" s="27">
        <v>46</v>
      </c>
      <c r="M167" s="27">
        <v>39</v>
      </c>
    </row>
  </sheetData>
  <sortState ref="A5:R167">
    <sortCondition ref="J5:J167"/>
  </sortState>
  <mergeCells count="1"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D17" sqref="D17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8" ht="2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8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8" s="10" customFormat="1" ht="22.9" customHeight="1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3" t="s">
        <v>13</v>
      </c>
      <c r="L3" s="53"/>
      <c r="M3" s="54"/>
    </row>
    <row r="4" spans="1:18" ht="22.9" customHeight="1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8" ht="22.9" customHeight="1" x14ac:dyDescent="0.3">
      <c r="A5" s="29" t="s">
        <v>202</v>
      </c>
      <c r="B5" s="30">
        <v>180</v>
      </c>
      <c r="C5" s="30">
        <v>80</v>
      </c>
      <c r="D5" s="30">
        <v>1</v>
      </c>
      <c r="E5" s="31" t="s">
        <v>286</v>
      </c>
      <c r="F5" s="31" t="s">
        <v>408</v>
      </c>
      <c r="G5" s="32" t="s">
        <v>29</v>
      </c>
      <c r="H5" s="33" t="s">
        <v>25</v>
      </c>
      <c r="I5" s="32" t="s">
        <v>109</v>
      </c>
      <c r="J5" s="35">
        <f t="shared" ref="J5:J36" si="0">+K5*60*60+L5*60+M5</f>
        <v>4001</v>
      </c>
      <c r="K5" s="34">
        <v>1</v>
      </c>
      <c r="L5" s="27">
        <v>6</v>
      </c>
      <c r="M5" s="28">
        <v>41</v>
      </c>
    </row>
    <row r="6" spans="1:18" ht="22.9" customHeight="1" x14ac:dyDescent="0.3">
      <c r="A6" s="29" t="s">
        <v>194</v>
      </c>
      <c r="B6" s="30">
        <v>187</v>
      </c>
      <c r="C6" s="30">
        <v>187</v>
      </c>
      <c r="D6" s="30">
        <f t="shared" ref="D6:D37" si="1">+D5+1</f>
        <v>2</v>
      </c>
      <c r="E6" s="31" t="s">
        <v>420</v>
      </c>
      <c r="F6" s="31" t="s">
        <v>421</v>
      </c>
      <c r="G6" s="32" t="s">
        <v>29</v>
      </c>
      <c r="H6" s="33" t="s">
        <v>422</v>
      </c>
      <c r="I6" s="32" t="s">
        <v>109</v>
      </c>
      <c r="J6" s="35">
        <f t="shared" si="0"/>
        <v>4014</v>
      </c>
      <c r="K6" s="34">
        <v>1</v>
      </c>
      <c r="L6" s="27">
        <v>6</v>
      </c>
      <c r="M6" s="28">
        <v>54</v>
      </c>
    </row>
    <row r="7" spans="1:18" ht="22.9" customHeight="1" x14ac:dyDescent="0.3">
      <c r="A7" s="29" t="s">
        <v>202</v>
      </c>
      <c r="B7" s="30">
        <v>178</v>
      </c>
      <c r="C7" s="30">
        <v>57</v>
      </c>
      <c r="D7" s="30">
        <f t="shared" si="1"/>
        <v>3</v>
      </c>
      <c r="E7" s="31" t="s">
        <v>406</v>
      </c>
      <c r="F7" s="31" t="s">
        <v>407</v>
      </c>
      <c r="G7" s="32" t="s">
        <v>29</v>
      </c>
      <c r="H7" s="33" t="s">
        <v>193</v>
      </c>
      <c r="I7" s="32" t="s">
        <v>109</v>
      </c>
      <c r="J7" s="35">
        <f t="shared" si="0"/>
        <v>4176</v>
      </c>
      <c r="K7" s="34">
        <v>1</v>
      </c>
      <c r="L7" s="27">
        <v>9</v>
      </c>
      <c r="M7" s="28">
        <v>36</v>
      </c>
    </row>
    <row r="8" spans="1:18" ht="22.9" customHeight="1" x14ac:dyDescent="0.3">
      <c r="A8" s="29" t="s">
        <v>389</v>
      </c>
      <c r="B8" s="30">
        <v>171</v>
      </c>
      <c r="C8" s="30">
        <v>100</v>
      </c>
      <c r="D8" s="30">
        <f t="shared" si="1"/>
        <v>4</v>
      </c>
      <c r="E8" s="31" t="s">
        <v>100</v>
      </c>
      <c r="F8" s="31" t="s">
        <v>392</v>
      </c>
      <c r="G8" s="32" t="s">
        <v>29</v>
      </c>
      <c r="H8" s="33" t="s">
        <v>393</v>
      </c>
      <c r="I8" s="32" t="s">
        <v>101</v>
      </c>
      <c r="J8" s="35">
        <f t="shared" si="0"/>
        <v>4227</v>
      </c>
      <c r="K8" s="34">
        <v>1</v>
      </c>
      <c r="L8" s="27">
        <v>10</v>
      </c>
      <c r="M8" s="28">
        <v>27</v>
      </c>
    </row>
    <row r="9" spans="1:18" ht="22.9" customHeight="1" x14ac:dyDescent="0.3">
      <c r="A9" s="29" t="s">
        <v>202</v>
      </c>
      <c r="B9" s="30">
        <v>181</v>
      </c>
      <c r="C9" s="30">
        <v>157</v>
      </c>
      <c r="D9" s="30">
        <f t="shared" si="1"/>
        <v>5</v>
      </c>
      <c r="E9" s="31" t="s">
        <v>409</v>
      </c>
      <c r="F9" s="31" t="s">
        <v>410</v>
      </c>
      <c r="G9" s="32" t="s">
        <v>29</v>
      </c>
      <c r="H9" s="33" t="s">
        <v>411</v>
      </c>
      <c r="I9" s="32" t="s">
        <v>109</v>
      </c>
      <c r="J9" s="35">
        <f t="shared" si="0"/>
        <v>4250</v>
      </c>
      <c r="K9" s="34">
        <v>1</v>
      </c>
      <c r="L9" s="27">
        <v>10</v>
      </c>
      <c r="M9" s="28">
        <v>50</v>
      </c>
    </row>
    <row r="10" spans="1:18" ht="22.9" customHeight="1" x14ac:dyDescent="0.3">
      <c r="A10" s="29" t="s">
        <v>377</v>
      </c>
      <c r="B10" s="30">
        <v>169</v>
      </c>
      <c r="C10" s="30">
        <v>151</v>
      </c>
      <c r="D10" s="30">
        <f t="shared" si="1"/>
        <v>6</v>
      </c>
      <c r="E10" s="31" t="s">
        <v>386</v>
      </c>
      <c r="F10" s="31" t="s">
        <v>387</v>
      </c>
      <c r="G10" s="32" t="s">
        <v>29</v>
      </c>
      <c r="H10" s="33" t="s">
        <v>388</v>
      </c>
      <c r="I10" s="32" t="s">
        <v>96</v>
      </c>
      <c r="J10" s="35">
        <f t="shared" si="0"/>
        <v>4390</v>
      </c>
      <c r="K10" s="34">
        <v>1</v>
      </c>
      <c r="L10" s="27">
        <v>13</v>
      </c>
      <c r="M10" s="28">
        <v>10</v>
      </c>
    </row>
    <row r="11" spans="1:18" ht="22.9" customHeight="1" x14ac:dyDescent="0.3">
      <c r="A11" s="29" t="s">
        <v>389</v>
      </c>
      <c r="B11" s="30">
        <v>172</v>
      </c>
      <c r="C11" s="30">
        <v>116</v>
      </c>
      <c r="D11" s="30">
        <f t="shared" si="1"/>
        <v>7</v>
      </c>
      <c r="E11" s="31" t="s">
        <v>394</v>
      </c>
      <c r="F11" s="31" t="s">
        <v>395</v>
      </c>
      <c r="G11" s="32" t="s">
        <v>29</v>
      </c>
      <c r="H11" s="33" t="s">
        <v>44</v>
      </c>
      <c r="I11" s="32" t="s">
        <v>101</v>
      </c>
      <c r="J11" s="35">
        <f t="shared" si="0"/>
        <v>4422</v>
      </c>
      <c r="K11" s="34">
        <v>1</v>
      </c>
      <c r="L11" s="27">
        <v>13</v>
      </c>
      <c r="M11" s="28">
        <v>42</v>
      </c>
    </row>
    <row r="12" spans="1:18" ht="22.9" customHeight="1" x14ac:dyDescent="0.3">
      <c r="A12" s="29" t="s">
        <v>377</v>
      </c>
      <c r="B12" s="30">
        <v>168</v>
      </c>
      <c r="C12" s="30">
        <v>27</v>
      </c>
      <c r="D12" s="30">
        <f t="shared" si="1"/>
        <v>8</v>
      </c>
      <c r="E12" s="31" t="s">
        <v>93</v>
      </c>
      <c r="F12" s="31" t="s">
        <v>385</v>
      </c>
      <c r="G12" s="32" t="s">
        <v>29</v>
      </c>
      <c r="H12" s="33" t="s">
        <v>323</v>
      </c>
      <c r="I12" s="32" t="s">
        <v>109</v>
      </c>
      <c r="J12" s="35">
        <f t="shared" si="0"/>
        <v>4438</v>
      </c>
      <c r="K12" s="34">
        <v>1</v>
      </c>
      <c r="L12" s="27">
        <v>13</v>
      </c>
      <c r="M12" s="28">
        <v>58</v>
      </c>
    </row>
    <row r="13" spans="1:18" ht="22.9" customHeight="1" x14ac:dyDescent="0.3">
      <c r="A13" s="29" t="s">
        <v>377</v>
      </c>
      <c r="B13" s="30">
        <v>167</v>
      </c>
      <c r="C13" s="30">
        <v>39</v>
      </c>
      <c r="D13" s="30">
        <f t="shared" si="1"/>
        <v>9</v>
      </c>
      <c r="E13" s="31" t="s">
        <v>384</v>
      </c>
      <c r="F13" s="31" t="s">
        <v>24</v>
      </c>
      <c r="G13" s="32" t="s">
        <v>29</v>
      </c>
      <c r="H13" s="33" t="s">
        <v>34</v>
      </c>
      <c r="I13" s="32" t="s">
        <v>109</v>
      </c>
      <c r="J13" s="35">
        <f t="shared" si="0"/>
        <v>4458</v>
      </c>
      <c r="K13" s="34">
        <v>1</v>
      </c>
      <c r="L13" s="27">
        <v>14</v>
      </c>
      <c r="M13" s="28">
        <v>18</v>
      </c>
    </row>
    <row r="14" spans="1:18" ht="22.9" customHeight="1" x14ac:dyDescent="0.3">
      <c r="A14" s="29" t="s">
        <v>308</v>
      </c>
      <c r="B14" s="30">
        <v>128</v>
      </c>
      <c r="C14" s="30">
        <v>65</v>
      </c>
      <c r="D14" s="30">
        <f t="shared" si="1"/>
        <v>10</v>
      </c>
      <c r="E14" s="31" t="s">
        <v>314</v>
      </c>
      <c r="F14" s="31" t="s">
        <v>315</v>
      </c>
      <c r="G14" s="32" t="s">
        <v>29</v>
      </c>
      <c r="H14" s="33" t="s">
        <v>193</v>
      </c>
      <c r="I14" s="32" t="s">
        <v>158</v>
      </c>
      <c r="J14" s="35">
        <f t="shared" si="0"/>
        <v>4505</v>
      </c>
      <c r="K14" s="34">
        <v>1</v>
      </c>
      <c r="L14" s="27">
        <v>15</v>
      </c>
      <c r="M14" s="28">
        <v>5</v>
      </c>
    </row>
    <row r="15" spans="1:18" ht="22.9" customHeight="1" x14ac:dyDescent="0.3">
      <c r="A15" s="29" t="s">
        <v>202</v>
      </c>
      <c r="B15" s="30">
        <v>177</v>
      </c>
      <c r="C15" s="30">
        <v>63</v>
      </c>
      <c r="D15" s="30">
        <f t="shared" si="1"/>
        <v>11</v>
      </c>
      <c r="E15" s="31" t="s">
        <v>100</v>
      </c>
      <c r="F15" s="31" t="s">
        <v>405</v>
      </c>
      <c r="G15" s="32" t="s">
        <v>29</v>
      </c>
      <c r="H15" s="33" t="s">
        <v>193</v>
      </c>
      <c r="I15" s="32" t="s">
        <v>109</v>
      </c>
      <c r="J15" s="35">
        <f t="shared" si="0"/>
        <v>4514</v>
      </c>
      <c r="K15" s="34">
        <v>1</v>
      </c>
      <c r="L15" s="27">
        <v>15</v>
      </c>
      <c r="M15" s="28">
        <v>14</v>
      </c>
    </row>
    <row r="16" spans="1:18" s="36" customFormat="1" ht="22.9" customHeight="1" x14ac:dyDescent="0.3">
      <c r="A16" s="29" t="s">
        <v>389</v>
      </c>
      <c r="B16" s="30">
        <v>175</v>
      </c>
      <c r="C16" s="30">
        <v>46</v>
      </c>
      <c r="D16" s="30">
        <f t="shared" si="1"/>
        <v>12</v>
      </c>
      <c r="E16" s="31" t="s">
        <v>401</v>
      </c>
      <c r="F16" s="31" t="s">
        <v>402</v>
      </c>
      <c r="G16" s="32" t="s">
        <v>29</v>
      </c>
      <c r="H16" s="33" t="s">
        <v>403</v>
      </c>
      <c r="I16" s="32" t="s">
        <v>109</v>
      </c>
      <c r="J16" s="35">
        <f t="shared" si="0"/>
        <v>4565</v>
      </c>
      <c r="K16" s="34">
        <v>1</v>
      </c>
      <c r="L16" s="27">
        <v>15.999999999999998</v>
      </c>
      <c r="M16" s="28">
        <v>5</v>
      </c>
      <c r="N16"/>
      <c r="O16"/>
      <c r="P16"/>
      <c r="Q16"/>
      <c r="R16"/>
    </row>
    <row r="17" spans="1:18" ht="22.9" customHeight="1" x14ac:dyDescent="0.3">
      <c r="A17" s="29" t="s">
        <v>344</v>
      </c>
      <c r="B17" s="30">
        <v>149</v>
      </c>
      <c r="C17" s="30">
        <v>86</v>
      </c>
      <c r="D17" s="30">
        <f t="shared" si="1"/>
        <v>13</v>
      </c>
      <c r="E17" s="31" t="s">
        <v>352</v>
      </c>
      <c r="F17" s="31" t="s">
        <v>353</v>
      </c>
      <c r="G17" s="32" t="s">
        <v>29</v>
      </c>
      <c r="H17" s="33" t="s">
        <v>37</v>
      </c>
      <c r="I17" s="32" t="s">
        <v>101</v>
      </c>
      <c r="J17" s="35">
        <f t="shared" si="0"/>
        <v>4569</v>
      </c>
      <c r="K17" s="34">
        <v>1</v>
      </c>
      <c r="L17" s="27">
        <v>15.999999999999998</v>
      </c>
      <c r="M17" s="28">
        <v>9</v>
      </c>
    </row>
    <row r="18" spans="1:18" ht="22.9" customHeight="1" x14ac:dyDescent="0.3">
      <c r="A18" s="29" t="s">
        <v>202</v>
      </c>
      <c r="B18" s="30">
        <v>179</v>
      </c>
      <c r="C18" s="30">
        <v>74</v>
      </c>
      <c r="D18" s="30">
        <f t="shared" si="1"/>
        <v>14</v>
      </c>
      <c r="E18" s="31" t="s">
        <v>224</v>
      </c>
      <c r="F18" s="31" t="s">
        <v>407</v>
      </c>
      <c r="G18" s="32" t="s">
        <v>29</v>
      </c>
      <c r="H18" s="33" t="s">
        <v>193</v>
      </c>
      <c r="I18" s="32" t="s">
        <v>109</v>
      </c>
      <c r="J18" s="35">
        <f t="shared" si="0"/>
        <v>4587</v>
      </c>
      <c r="K18" s="34">
        <v>1</v>
      </c>
      <c r="L18" s="27">
        <v>16</v>
      </c>
      <c r="M18" s="28">
        <v>27</v>
      </c>
    </row>
    <row r="19" spans="1:18" ht="22.9" customHeight="1" x14ac:dyDescent="0.25">
      <c r="A19" s="29" t="s">
        <v>320</v>
      </c>
      <c r="B19" s="30">
        <v>136</v>
      </c>
      <c r="C19" s="30">
        <v>77</v>
      </c>
      <c r="D19" s="30">
        <f t="shared" si="1"/>
        <v>15</v>
      </c>
      <c r="E19" s="31" t="s">
        <v>68</v>
      </c>
      <c r="F19" s="31" t="s">
        <v>125</v>
      </c>
      <c r="G19" s="32" t="s">
        <v>29</v>
      </c>
      <c r="H19" s="33" t="s">
        <v>126</v>
      </c>
      <c r="I19" s="32" t="s">
        <v>101</v>
      </c>
      <c r="J19" s="35">
        <f t="shared" si="0"/>
        <v>4587</v>
      </c>
      <c r="K19" s="34">
        <v>1</v>
      </c>
      <c r="L19" s="27">
        <v>16</v>
      </c>
      <c r="M19" s="28">
        <v>27</v>
      </c>
    </row>
    <row r="20" spans="1:18" ht="22.9" customHeight="1" x14ac:dyDescent="0.25">
      <c r="A20" s="29" t="s">
        <v>389</v>
      </c>
      <c r="B20" s="30">
        <v>173</v>
      </c>
      <c r="C20" s="30">
        <v>15</v>
      </c>
      <c r="D20" s="30">
        <f t="shared" si="1"/>
        <v>16</v>
      </c>
      <c r="E20" s="31" t="s">
        <v>396</v>
      </c>
      <c r="F20" s="31" t="s">
        <v>397</v>
      </c>
      <c r="G20" s="32" t="s">
        <v>29</v>
      </c>
      <c r="H20" s="33" t="s">
        <v>34</v>
      </c>
      <c r="I20" s="32" t="s">
        <v>109</v>
      </c>
      <c r="J20" s="35">
        <f t="shared" si="0"/>
        <v>4594</v>
      </c>
      <c r="K20" s="34">
        <v>1</v>
      </c>
      <c r="L20" s="27">
        <v>16</v>
      </c>
      <c r="M20" s="28">
        <v>34</v>
      </c>
    </row>
    <row r="21" spans="1:18" ht="22.9" customHeight="1" x14ac:dyDescent="0.25">
      <c r="A21" s="29" t="s">
        <v>202</v>
      </c>
      <c r="B21" s="30">
        <v>182</v>
      </c>
      <c r="C21" s="30">
        <v>158</v>
      </c>
      <c r="D21" s="30">
        <f t="shared" si="1"/>
        <v>17</v>
      </c>
      <c r="E21" s="31" t="s">
        <v>38</v>
      </c>
      <c r="F21" s="31" t="s">
        <v>412</v>
      </c>
      <c r="G21" s="32" t="s">
        <v>29</v>
      </c>
      <c r="H21" s="33" t="s">
        <v>25</v>
      </c>
      <c r="I21" s="32" t="s">
        <v>101</v>
      </c>
      <c r="J21" s="35">
        <f t="shared" si="0"/>
        <v>4641</v>
      </c>
      <c r="K21" s="34">
        <v>1</v>
      </c>
      <c r="L21" s="27">
        <v>17</v>
      </c>
      <c r="M21" s="28">
        <v>21</v>
      </c>
    </row>
    <row r="22" spans="1:18" s="36" customFormat="1" ht="22.9" customHeight="1" x14ac:dyDescent="0.25">
      <c r="A22" s="29" t="s">
        <v>366</v>
      </c>
      <c r="B22" s="30">
        <v>188</v>
      </c>
      <c r="C22" s="30">
        <v>175</v>
      </c>
      <c r="D22" s="30">
        <f t="shared" si="1"/>
        <v>18</v>
      </c>
      <c r="E22" s="31" t="s">
        <v>423</v>
      </c>
      <c r="F22" s="31" t="s">
        <v>424</v>
      </c>
      <c r="G22" s="32" t="s">
        <v>29</v>
      </c>
      <c r="H22" s="33"/>
      <c r="I22" s="32" t="s">
        <v>101</v>
      </c>
      <c r="J22" s="35">
        <f t="shared" si="0"/>
        <v>4646</v>
      </c>
      <c r="K22" s="34">
        <v>1</v>
      </c>
      <c r="L22" s="27">
        <v>17</v>
      </c>
      <c r="M22" s="28">
        <v>26</v>
      </c>
      <c r="N22"/>
      <c r="O22"/>
      <c r="P22"/>
      <c r="Q22"/>
      <c r="R22"/>
    </row>
    <row r="23" spans="1:18" ht="22.9" customHeight="1" x14ac:dyDescent="0.25">
      <c r="A23" s="29" t="s">
        <v>366</v>
      </c>
      <c r="B23" s="30">
        <v>163</v>
      </c>
      <c r="C23" s="30">
        <v>170</v>
      </c>
      <c r="D23" s="30">
        <f t="shared" si="1"/>
        <v>19</v>
      </c>
      <c r="E23" s="31" t="s">
        <v>375</v>
      </c>
      <c r="F23" s="31" t="s">
        <v>376</v>
      </c>
      <c r="G23" s="32" t="s">
        <v>29</v>
      </c>
      <c r="H23" s="33" t="s">
        <v>151</v>
      </c>
      <c r="I23" s="32" t="s">
        <v>96</v>
      </c>
      <c r="J23" s="35">
        <f t="shared" si="0"/>
        <v>4715</v>
      </c>
      <c r="K23" s="34">
        <v>1</v>
      </c>
      <c r="L23" s="27">
        <v>18</v>
      </c>
      <c r="M23" s="28">
        <v>35</v>
      </c>
    </row>
    <row r="24" spans="1:18" ht="22.9" customHeight="1" x14ac:dyDescent="0.25">
      <c r="A24" s="29" t="s">
        <v>344</v>
      </c>
      <c r="B24" s="30">
        <v>147</v>
      </c>
      <c r="C24" s="30">
        <v>31</v>
      </c>
      <c r="D24" s="30">
        <f t="shared" si="1"/>
        <v>20</v>
      </c>
      <c r="E24" s="31" t="s">
        <v>258</v>
      </c>
      <c r="F24" s="31" t="s">
        <v>350</v>
      </c>
      <c r="G24" s="32" t="s">
        <v>29</v>
      </c>
      <c r="H24" s="33" t="s">
        <v>83</v>
      </c>
      <c r="I24" s="32" t="s">
        <v>109</v>
      </c>
      <c r="J24" s="35">
        <f t="shared" si="0"/>
        <v>4747</v>
      </c>
      <c r="K24" s="34">
        <v>1</v>
      </c>
      <c r="L24" s="27">
        <v>19</v>
      </c>
      <c r="M24" s="28">
        <v>7</v>
      </c>
    </row>
    <row r="25" spans="1:18" ht="22.9" customHeight="1" x14ac:dyDescent="0.25">
      <c r="A25" s="29" t="s">
        <v>202</v>
      </c>
      <c r="B25" s="30">
        <v>71</v>
      </c>
      <c r="C25" s="30">
        <v>160</v>
      </c>
      <c r="D25" s="30">
        <f t="shared" si="1"/>
        <v>21</v>
      </c>
      <c r="E25" s="31" t="s">
        <v>203</v>
      </c>
      <c r="F25" s="31" t="s">
        <v>204</v>
      </c>
      <c r="G25" s="32" t="s">
        <v>29</v>
      </c>
      <c r="H25" s="33" t="s">
        <v>205</v>
      </c>
      <c r="I25" s="32" t="s">
        <v>109</v>
      </c>
      <c r="J25" s="35">
        <f t="shared" si="0"/>
        <v>4750</v>
      </c>
      <c r="K25" s="34">
        <v>1</v>
      </c>
      <c r="L25" s="27">
        <v>19</v>
      </c>
      <c r="M25" s="28">
        <v>10</v>
      </c>
    </row>
    <row r="26" spans="1:18" ht="22.9" customHeight="1" x14ac:dyDescent="0.25">
      <c r="A26" s="29" t="s">
        <v>61</v>
      </c>
      <c r="B26" s="30">
        <v>184</v>
      </c>
      <c r="C26" s="30">
        <v>179</v>
      </c>
      <c r="D26" s="30">
        <f t="shared" si="1"/>
        <v>22</v>
      </c>
      <c r="E26" s="31" t="s">
        <v>414</v>
      </c>
      <c r="F26" s="31" t="s">
        <v>415</v>
      </c>
      <c r="G26" s="32" t="s">
        <v>29</v>
      </c>
      <c r="H26" s="33" t="s">
        <v>416</v>
      </c>
      <c r="I26" s="32" t="s">
        <v>45</v>
      </c>
      <c r="J26" s="35">
        <f t="shared" si="0"/>
        <v>4767</v>
      </c>
      <c r="K26" s="34">
        <v>1</v>
      </c>
      <c r="L26" s="27">
        <v>19</v>
      </c>
      <c r="M26" s="28">
        <v>27</v>
      </c>
    </row>
    <row r="27" spans="1:18" ht="22.9" customHeight="1" x14ac:dyDescent="0.25">
      <c r="A27" s="29" t="s">
        <v>366</v>
      </c>
      <c r="B27" s="30">
        <v>162</v>
      </c>
      <c r="C27" s="30">
        <v>166</v>
      </c>
      <c r="D27" s="30">
        <f t="shared" si="1"/>
        <v>23</v>
      </c>
      <c r="E27" s="31" t="s">
        <v>141</v>
      </c>
      <c r="F27" s="31" t="s">
        <v>334</v>
      </c>
      <c r="G27" s="32" t="s">
        <v>29</v>
      </c>
      <c r="H27" s="33" t="s">
        <v>151</v>
      </c>
      <c r="I27" s="32" t="s">
        <v>109</v>
      </c>
      <c r="J27" s="35">
        <f t="shared" si="0"/>
        <v>4784</v>
      </c>
      <c r="K27" s="34">
        <v>1</v>
      </c>
      <c r="L27" s="27">
        <v>19</v>
      </c>
      <c r="M27" s="28">
        <v>44</v>
      </c>
    </row>
    <row r="28" spans="1:18" ht="22.9" customHeight="1" x14ac:dyDescent="0.25">
      <c r="A28" s="29" t="s">
        <v>344</v>
      </c>
      <c r="B28" s="30">
        <v>144</v>
      </c>
      <c r="C28" s="30">
        <v>144</v>
      </c>
      <c r="D28" s="30">
        <f t="shared" si="1"/>
        <v>24</v>
      </c>
      <c r="E28" s="31" t="s">
        <v>309</v>
      </c>
      <c r="F28" s="31" t="s">
        <v>345</v>
      </c>
      <c r="G28" s="32" t="s">
        <v>29</v>
      </c>
      <c r="H28" s="33" t="s">
        <v>346</v>
      </c>
      <c r="I28" s="32" t="s">
        <v>109</v>
      </c>
      <c r="J28" s="35">
        <f t="shared" si="0"/>
        <v>4788</v>
      </c>
      <c r="K28" s="34">
        <v>1</v>
      </c>
      <c r="L28" s="27">
        <v>19</v>
      </c>
      <c r="M28" s="28">
        <v>48</v>
      </c>
    </row>
    <row r="29" spans="1:18" ht="22.9" customHeight="1" x14ac:dyDescent="0.25">
      <c r="A29" s="29" t="s">
        <v>308</v>
      </c>
      <c r="B29" s="30">
        <v>125</v>
      </c>
      <c r="C29" s="30">
        <v>85</v>
      </c>
      <c r="D29" s="30">
        <f t="shared" si="1"/>
        <v>25</v>
      </c>
      <c r="E29" s="31" t="s">
        <v>309</v>
      </c>
      <c r="F29" s="31" t="s">
        <v>142</v>
      </c>
      <c r="G29" s="32" t="s">
        <v>29</v>
      </c>
      <c r="H29" s="33" t="s">
        <v>310</v>
      </c>
      <c r="I29" s="32" t="s">
        <v>158</v>
      </c>
      <c r="J29" s="35">
        <f t="shared" si="0"/>
        <v>4821</v>
      </c>
      <c r="K29" s="34">
        <v>1</v>
      </c>
      <c r="L29" s="27">
        <v>20</v>
      </c>
      <c r="M29" s="28">
        <v>21</v>
      </c>
    </row>
    <row r="30" spans="1:18" ht="22.9" customHeight="1" x14ac:dyDescent="0.25">
      <c r="A30" s="29" t="s">
        <v>344</v>
      </c>
      <c r="B30" s="30">
        <v>148</v>
      </c>
      <c r="C30" s="30">
        <v>147</v>
      </c>
      <c r="D30" s="30">
        <f t="shared" si="1"/>
        <v>26</v>
      </c>
      <c r="E30" s="31" t="s">
        <v>65</v>
      </c>
      <c r="F30" s="31" t="s">
        <v>351</v>
      </c>
      <c r="G30" s="32" t="s">
        <v>29</v>
      </c>
      <c r="H30" s="33" t="s">
        <v>178</v>
      </c>
      <c r="I30" s="32" t="s">
        <v>96</v>
      </c>
      <c r="J30" s="35">
        <f t="shared" si="0"/>
        <v>4836</v>
      </c>
      <c r="K30" s="34">
        <v>1</v>
      </c>
      <c r="L30" s="27">
        <v>20</v>
      </c>
      <c r="M30" s="28">
        <v>36</v>
      </c>
    </row>
    <row r="31" spans="1:18" ht="22.9" customHeight="1" x14ac:dyDescent="0.25">
      <c r="A31" s="29"/>
      <c r="B31" s="30">
        <v>192</v>
      </c>
      <c r="C31" s="30"/>
      <c r="D31" s="30">
        <f t="shared" si="1"/>
        <v>27</v>
      </c>
      <c r="E31" s="31" t="s">
        <v>433</v>
      </c>
      <c r="F31" s="31" t="s">
        <v>33</v>
      </c>
      <c r="G31" s="32" t="s">
        <v>29</v>
      </c>
      <c r="H31" s="33" t="s">
        <v>212</v>
      </c>
      <c r="I31" s="32" t="s">
        <v>109</v>
      </c>
      <c r="J31" s="35">
        <f t="shared" si="0"/>
        <v>4905</v>
      </c>
      <c r="K31" s="34">
        <v>1</v>
      </c>
      <c r="L31" s="27">
        <v>21</v>
      </c>
      <c r="M31" s="28">
        <v>45</v>
      </c>
    </row>
    <row r="32" spans="1:18" ht="22.9" customHeight="1" x14ac:dyDescent="0.25">
      <c r="A32" s="29" t="s">
        <v>332</v>
      </c>
      <c r="B32" s="30">
        <v>143</v>
      </c>
      <c r="C32" s="30">
        <v>129</v>
      </c>
      <c r="D32" s="30">
        <f t="shared" si="1"/>
        <v>28</v>
      </c>
      <c r="E32" s="31" t="s">
        <v>100</v>
      </c>
      <c r="F32" s="31" t="s">
        <v>342</v>
      </c>
      <c r="G32" s="32" t="s">
        <v>29</v>
      </c>
      <c r="H32" s="33" t="s">
        <v>343</v>
      </c>
      <c r="I32" s="32" t="s">
        <v>109</v>
      </c>
      <c r="J32" s="35">
        <f t="shared" si="0"/>
        <v>4916</v>
      </c>
      <c r="K32" s="34">
        <v>1</v>
      </c>
      <c r="L32" s="27">
        <v>21</v>
      </c>
      <c r="M32" s="28">
        <v>56</v>
      </c>
    </row>
    <row r="33" spans="1:13" ht="22.9" customHeight="1" x14ac:dyDescent="0.25">
      <c r="A33" s="29" t="s">
        <v>366</v>
      </c>
      <c r="B33" s="30">
        <v>159</v>
      </c>
      <c r="C33" s="30">
        <v>121</v>
      </c>
      <c r="D33" s="30">
        <f t="shared" si="1"/>
        <v>29</v>
      </c>
      <c r="E33" s="31" t="s">
        <v>371</v>
      </c>
      <c r="F33" s="31" t="s">
        <v>372</v>
      </c>
      <c r="G33" s="32" t="s">
        <v>29</v>
      </c>
      <c r="H33" s="33" t="s">
        <v>25</v>
      </c>
      <c r="I33" s="32" t="s">
        <v>109</v>
      </c>
      <c r="J33" s="35">
        <f t="shared" si="0"/>
        <v>4936</v>
      </c>
      <c r="K33" s="34">
        <v>1</v>
      </c>
      <c r="L33" s="27">
        <v>22</v>
      </c>
      <c r="M33" s="28">
        <v>16</v>
      </c>
    </row>
    <row r="34" spans="1:13" ht="22.9" customHeight="1" x14ac:dyDescent="0.25">
      <c r="A34" s="29" t="s">
        <v>285</v>
      </c>
      <c r="B34" s="30">
        <v>112</v>
      </c>
      <c r="C34" s="30">
        <v>73</v>
      </c>
      <c r="D34" s="30">
        <f t="shared" si="1"/>
        <v>30</v>
      </c>
      <c r="E34" s="31" t="s">
        <v>430</v>
      </c>
      <c r="F34" s="31" t="s">
        <v>431</v>
      </c>
      <c r="G34" s="32" t="s">
        <v>29</v>
      </c>
      <c r="H34" s="33" t="s">
        <v>212</v>
      </c>
      <c r="I34" s="32" t="s">
        <v>432</v>
      </c>
      <c r="J34" s="35">
        <f t="shared" si="0"/>
        <v>4942</v>
      </c>
      <c r="K34" s="34">
        <v>1</v>
      </c>
      <c r="L34" s="27">
        <v>22</v>
      </c>
      <c r="M34" s="28">
        <v>22</v>
      </c>
    </row>
    <row r="35" spans="1:13" ht="22.9" customHeight="1" x14ac:dyDescent="0.25">
      <c r="A35" s="29" t="s">
        <v>377</v>
      </c>
      <c r="B35" s="30">
        <v>164</v>
      </c>
      <c r="C35" s="30">
        <v>22</v>
      </c>
      <c r="D35" s="30">
        <f t="shared" si="1"/>
        <v>31</v>
      </c>
      <c r="E35" s="31" t="s">
        <v>378</v>
      </c>
      <c r="F35" s="31" t="s">
        <v>379</v>
      </c>
      <c r="G35" s="32" t="s">
        <v>29</v>
      </c>
      <c r="H35" s="33" t="s">
        <v>380</v>
      </c>
      <c r="I35" s="32" t="s">
        <v>101</v>
      </c>
      <c r="J35" s="35">
        <f t="shared" si="0"/>
        <v>4942</v>
      </c>
      <c r="K35" s="34">
        <v>1</v>
      </c>
      <c r="L35" s="27">
        <v>22</v>
      </c>
      <c r="M35" s="28">
        <v>22</v>
      </c>
    </row>
    <row r="36" spans="1:13" ht="22.9" customHeight="1" x14ac:dyDescent="0.25">
      <c r="A36" s="29" t="s">
        <v>377</v>
      </c>
      <c r="B36" s="30">
        <v>165</v>
      </c>
      <c r="C36" s="30">
        <v>138</v>
      </c>
      <c r="D36" s="30">
        <f t="shared" si="1"/>
        <v>32</v>
      </c>
      <c r="E36" s="31" t="s">
        <v>381</v>
      </c>
      <c r="F36" s="31" t="s">
        <v>362</v>
      </c>
      <c r="G36" s="32" t="s">
        <v>29</v>
      </c>
      <c r="H36" s="33" t="s">
        <v>363</v>
      </c>
      <c r="I36" s="32" t="s">
        <v>101</v>
      </c>
      <c r="J36" s="35">
        <f t="shared" si="0"/>
        <v>4970</v>
      </c>
      <c r="K36" s="34">
        <v>1</v>
      </c>
      <c r="L36" s="27">
        <v>22</v>
      </c>
      <c r="M36" s="28">
        <v>50</v>
      </c>
    </row>
    <row r="37" spans="1:13" ht="22.9" customHeight="1" x14ac:dyDescent="0.25">
      <c r="A37" s="29" t="s">
        <v>377</v>
      </c>
      <c r="B37" s="30">
        <v>166</v>
      </c>
      <c r="C37" s="30">
        <v>103</v>
      </c>
      <c r="D37" s="30">
        <f t="shared" si="1"/>
        <v>33</v>
      </c>
      <c r="E37" s="31" t="s">
        <v>312</v>
      </c>
      <c r="F37" s="31" t="s">
        <v>382</v>
      </c>
      <c r="G37" s="32" t="s">
        <v>29</v>
      </c>
      <c r="H37" s="33" t="s">
        <v>383</v>
      </c>
      <c r="I37" s="32" t="s">
        <v>132</v>
      </c>
      <c r="J37" s="35">
        <f t="shared" ref="J37:J68" si="2">+K37*60*60+L37*60+M37</f>
        <v>5001</v>
      </c>
      <c r="K37" s="34">
        <v>1</v>
      </c>
      <c r="L37" s="27">
        <v>23</v>
      </c>
      <c r="M37" s="28">
        <v>21</v>
      </c>
    </row>
    <row r="38" spans="1:13" ht="22.9" customHeight="1" x14ac:dyDescent="0.25">
      <c r="A38" s="29" t="s">
        <v>78</v>
      </c>
      <c r="B38" s="30">
        <v>24</v>
      </c>
      <c r="C38" s="30">
        <v>38</v>
      </c>
      <c r="D38" s="30">
        <f t="shared" ref="D38:D69" si="3">+D37+1</f>
        <v>34</v>
      </c>
      <c r="E38" s="31" t="s">
        <v>65</v>
      </c>
      <c r="F38" s="31" t="s">
        <v>91</v>
      </c>
      <c r="G38" s="32" t="s">
        <v>29</v>
      </c>
      <c r="H38" s="33"/>
      <c r="I38" s="32" t="s">
        <v>45</v>
      </c>
      <c r="J38" s="35">
        <f t="shared" si="2"/>
        <v>5017</v>
      </c>
      <c r="K38" s="34">
        <v>1</v>
      </c>
      <c r="L38" s="27">
        <v>23</v>
      </c>
      <c r="M38" s="28">
        <v>37</v>
      </c>
    </row>
    <row r="39" spans="1:13" ht="22.9" customHeight="1" x14ac:dyDescent="0.25">
      <c r="A39" s="29" t="s">
        <v>320</v>
      </c>
      <c r="B39" s="30">
        <v>131</v>
      </c>
      <c r="C39" s="30">
        <v>48</v>
      </c>
      <c r="D39" s="30">
        <f t="shared" si="3"/>
        <v>35</v>
      </c>
      <c r="E39" s="31" t="s">
        <v>321</v>
      </c>
      <c r="F39" s="31" t="s">
        <v>322</v>
      </c>
      <c r="G39" s="32" t="s">
        <v>29</v>
      </c>
      <c r="H39" s="33" t="s">
        <v>323</v>
      </c>
      <c r="I39" s="32" t="s">
        <v>101</v>
      </c>
      <c r="J39" s="35">
        <f t="shared" si="2"/>
        <v>5085</v>
      </c>
      <c r="K39" s="34">
        <v>1</v>
      </c>
      <c r="L39" s="27">
        <v>24</v>
      </c>
      <c r="M39" s="28">
        <v>45</v>
      </c>
    </row>
    <row r="40" spans="1:13" ht="22.9" customHeight="1" x14ac:dyDescent="0.25">
      <c r="A40" s="29" t="s">
        <v>366</v>
      </c>
      <c r="B40" s="30">
        <v>158</v>
      </c>
      <c r="C40" s="30">
        <v>123</v>
      </c>
      <c r="D40" s="30">
        <f t="shared" si="3"/>
        <v>36</v>
      </c>
      <c r="E40" s="31" t="s">
        <v>312</v>
      </c>
      <c r="F40" s="31" t="s">
        <v>370</v>
      </c>
      <c r="G40" s="32" t="s">
        <v>29</v>
      </c>
      <c r="H40" s="33" t="s">
        <v>48</v>
      </c>
      <c r="I40" s="32" t="s">
        <v>132</v>
      </c>
      <c r="J40" s="35">
        <f t="shared" si="2"/>
        <v>5102</v>
      </c>
      <c r="K40" s="34">
        <v>1</v>
      </c>
      <c r="L40" s="27">
        <v>25</v>
      </c>
      <c r="M40" s="28">
        <v>2</v>
      </c>
    </row>
    <row r="41" spans="1:13" ht="22.9" customHeight="1" x14ac:dyDescent="0.25">
      <c r="A41" s="29" t="s">
        <v>308</v>
      </c>
      <c r="B41" s="30">
        <v>130</v>
      </c>
      <c r="C41" s="30">
        <v>40</v>
      </c>
      <c r="D41" s="30">
        <f t="shared" si="3"/>
        <v>37</v>
      </c>
      <c r="E41" s="31" t="s">
        <v>318</v>
      </c>
      <c r="F41" s="31" t="s">
        <v>319</v>
      </c>
      <c r="G41" s="32" t="s">
        <v>29</v>
      </c>
      <c r="H41" s="33"/>
      <c r="I41" s="32" t="s">
        <v>101</v>
      </c>
      <c r="J41" s="35">
        <f t="shared" si="2"/>
        <v>5105</v>
      </c>
      <c r="K41" s="34">
        <v>1</v>
      </c>
      <c r="L41" s="27">
        <v>25</v>
      </c>
      <c r="M41" s="28">
        <v>5</v>
      </c>
    </row>
    <row r="42" spans="1:13" ht="22.9" customHeight="1" x14ac:dyDescent="0.25">
      <c r="A42" s="29" t="s">
        <v>366</v>
      </c>
      <c r="B42" s="30">
        <v>156</v>
      </c>
      <c r="C42" s="30">
        <v>7</v>
      </c>
      <c r="D42" s="30">
        <f t="shared" si="3"/>
        <v>38</v>
      </c>
      <c r="E42" s="31" t="s">
        <v>309</v>
      </c>
      <c r="F42" s="31" t="s">
        <v>367</v>
      </c>
      <c r="G42" s="32" t="s">
        <v>29</v>
      </c>
      <c r="H42" s="33" t="s">
        <v>368</v>
      </c>
      <c r="I42" s="32" t="s">
        <v>101</v>
      </c>
      <c r="J42" s="35">
        <f t="shared" si="2"/>
        <v>5107</v>
      </c>
      <c r="K42" s="34">
        <v>1</v>
      </c>
      <c r="L42" s="27">
        <v>25</v>
      </c>
      <c r="M42" s="28">
        <v>7</v>
      </c>
    </row>
    <row r="43" spans="1:13" ht="22.9" customHeight="1" x14ac:dyDescent="0.25">
      <c r="A43" s="29" t="s">
        <v>78</v>
      </c>
      <c r="B43" s="30">
        <v>22</v>
      </c>
      <c r="C43" s="30">
        <v>125</v>
      </c>
      <c r="D43" s="30">
        <f t="shared" si="3"/>
        <v>39</v>
      </c>
      <c r="E43" s="31" t="s">
        <v>70</v>
      </c>
      <c r="F43" s="31" t="s">
        <v>87</v>
      </c>
      <c r="G43" s="32" t="s">
        <v>29</v>
      </c>
      <c r="H43" s="33" t="s">
        <v>88</v>
      </c>
      <c r="I43" s="32" t="s">
        <v>45</v>
      </c>
      <c r="J43" s="35">
        <f t="shared" si="2"/>
        <v>5112</v>
      </c>
      <c r="K43" s="34">
        <v>1</v>
      </c>
      <c r="L43" s="27">
        <v>25</v>
      </c>
      <c r="M43" s="28">
        <v>12</v>
      </c>
    </row>
    <row r="44" spans="1:13" ht="22.9" customHeight="1" x14ac:dyDescent="0.25">
      <c r="A44" s="29" t="s">
        <v>285</v>
      </c>
      <c r="B44" s="30">
        <v>116</v>
      </c>
      <c r="C44" s="30">
        <v>2</v>
      </c>
      <c r="D44" s="30">
        <f t="shared" si="3"/>
        <v>40</v>
      </c>
      <c r="E44" s="31" t="s">
        <v>291</v>
      </c>
      <c r="F44" s="31" t="s">
        <v>33</v>
      </c>
      <c r="G44" s="32" t="s">
        <v>29</v>
      </c>
      <c r="H44" s="33" t="s">
        <v>25</v>
      </c>
      <c r="I44" s="32" t="s">
        <v>158</v>
      </c>
      <c r="J44" s="35">
        <f t="shared" si="2"/>
        <v>5123</v>
      </c>
      <c r="K44" s="34">
        <v>1</v>
      </c>
      <c r="L44" s="27">
        <v>25</v>
      </c>
      <c r="M44" s="28">
        <v>23</v>
      </c>
    </row>
    <row r="45" spans="1:13" ht="22.9" customHeight="1" x14ac:dyDescent="0.25">
      <c r="A45" s="29" t="s">
        <v>320</v>
      </c>
      <c r="B45" s="30">
        <v>137</v>
      </c>
      <c r="C45" s="30">
        <v>149</v>
      </c>
      <c r="D45" s="30">
        <f t="shared" si="3"/>
        <v>41</v>
      </c>
      <c r="E45" s="31" t="s">
        <v>27</v>
      </c>
      <c r="F45" s="31" t="s">
        <v>228</v>
      </c>
      <c r="G45" s="32" t="s">
        <v>29</v>
      </c>
      <c r="H45" s="33" t="s">
        <v>229</v>
      </c>
      <c r="I45" s="32" t="s">
        <v>96</v>
      </c>
      <c r="J45" s="35">
        <f t="shared" si="2"/>
        <v>5152</v>
      </c>
      <c r="K45" s="34">
        <v>1</v>
      </c>
      <c r="L45" s="27">
        <v>25</v>
      </c>
      <c r="M45" s="28">
        <v>52</v>
      </c>
    </row>
    <row r="46" spans="1:13" ht="22.9" customHeight="1" x14ac:dyDescent="0.25">
      <c r="A46" s="29" t="s">
        <v>308</v>
      </c>
      <c r="B46" s="30">
        <v>127</v>
      </c>
      <c r="C46" s="30">
        <v>107</v>
      </c>
      <c r="D46" s="30">
        <f t="shared" si="3"/>
        <v>42</v>
      </c>
      <c r="E46" s="31" t="s">
        <v>312</v>
      </c>
      <c r="F46" s="31" t="s">
        <v>313</v>
      </c>
      <c r="G46" s="32" t="s">
        <v>29</v>
      </c>
      <c r="H46" s="33" t="s">
        <v>83</v>
      </c>
      <c r="I46" s="32" t="s">
        <v>158</v>
      </c>
      <c r="J46" s="35">
        <f t="shared" si="2"/>
        <v>5153</v>
      </c>
      <c r="K46" s="34">
        <v>1</v>
      </c>
      <c r="L46" s="27">
        <v>25</v>
      </c>
      <c r="M46" s="28">
        <v>53</v>
      </c>
    </row>
    <row r="47" spans="1:13" ht="22.9" customHeight="1" x14ac:dyDescent="0.25">
      <c r="A47" s="29" t="s">
        <v>308</v>
      </c>
      <c r="B47" s="30">
        <v>129</v>
      </c>
      <c r="C47" s="30">
        <v>60</v>
      </c>
      <c r="D47" s="30">
        <f t="shared" si="3"/>
        <v>43</v>
      </c>
      <c r="E47" s="31" t="s">
        <v>316</v>
      </c>
      <c r="F47" s="31" t="s">
        <v>317</v>
      </c>
      <c r="G47" s="32" t="s">
        <v>29</v>
      </c>
      <c r="H47" s="33" t="s">
        <v>193</v>
      </c>
      <c r="I47" s="32" t="s">
        <v>158</v>
      </c>
      <c r="J47" s="35">
        <f t="shared" si="2"/>
        <v>5181</v>
      </c>
      <c r="K47" s="34">
        <v>1</v>
      </c>
      <c r="L47" s="27">
        <v>26</v>
      </c>
      <c r="M47" s="28">
        <v>21</v>
      </c>
    </row>
    <row r="48" spans="1:13" ht="22.9" customHeight="1" x14ac:dyDescent="0.25">
      <c r="A48" s="29" t="s">
        <v>202</v>
      </c>
      <c r="B48" s="30">
        <v>176</v>
      </c>
      <c r="C48" s="30">
        <v>37</v>
      </c>
      <c r="D48" s="30">
        <f t="shared" si="3"/>
        <v>44</v>
      </c>
      <c r="E48" s="31" t="s">
        <v>273</v>
      </c>
      <c r="F48" s="31" t="s">
        <v>404</v>
      </c>
      <c r="G48" s="32" t="s">
        <v>29</v>
      </c>
      <c r="H48" s="33" t="s">
        <v>400</v>
      </c>
      <c r="I48" s="32" t="s">
        <v>101</v>
      </c>
      <c r="J48" s="35">
        <f t="shared" si="2"/>
        <v>5199</v>
      </c>
      <c r="K48" s="34">
        <v>1</v>
      </c>
      <c r="L48" s="27">
        <v>26</v>
      </c>
      <c r="M48" s="28">
        <v>39</v>
      </c>
    </row>
    <row r="49" spans="1:18" ht="22.9" customHeight="1" x14ac:dyDescent="0.25">
      <c r="A49" s="29" t="s">
        <v>320</v>
      </c>
      <c r="B49" s="30">
        <v>132</v>
      </c>
      <c r="C49" s="30">
        <v>69</v>
      </c>
      <c r="D49" s="30">
        <f t="shared" si="3"/>
        <v>45</v>
      </c>
      <c r="E49" s="31" t="s">
        <v>324</v>
      </c>
      <c r="F49" s="31" t="s">
        <v>325</v>
      </c>
      <c r="G49" s="32" t="s">
        <v>29</v>
      </c>
      <c r="H49" s="33" t="s">
        <v>326</v>
      </c>
      <c r="I49" s="32" t="s">
        <v>101</v>
      </c>
      <c r="J49" s="35">
        <f t="shared" si="2"/>
        <v>5230</v>
      </c>
      <c r="K49" s="34">
        <v>1</v>
      </c>
      <c r="L49" s="27">
        <v>27</v>
      </c>
      <c r="M49" s="28">
        <v>10</v>
      </c>
    </row>
    <row r="50" spans="1:18" ht="22.9" customHeight="1" x14ac:dyDescent="0.25">
      <c r="A50" s="29" t="s">
        <v>320</v>
      </c>
      <c r="B50" s="30">
        <v>134</v>
      </c>
      <c r="C50" s="30">
        <v>18</v>
      </c>
      <c r="D50" s="30">
        <f t="shared" si="3"/>
        <v>46</v>
      </c>
      <c r="E50" s="31" t="s">
        <v>275</v>
      </c>
      <c r="F50" s="31" t="s">
        <v>328</v>
      </c>
      <c r="G50" s="32" t="s">
        <v>29</v>
      </c>
      <c r="H50" s="33" t="s">
        <v>329</v>
      </c>
      <c r="I50" s="32" t="s">
        <v>96</v>
      </c>
      <c r="J50" s="35">
        <f t="shared" si="2"/>
        <v>5237</v>
      </c>
      <c r="K50" s="34">
        <v>1</v>
      </c>
      <c r="L50" s="27">
        <v>27</v>
      </c>
      <c r="M50" s="28">
        <v>17</v>
      </c>
    </row>
    <row r="51" spans="1:18" ht="22.9" customHeight="1" x14ac:dyDescent="0.25">
      <c r="A51" s="29" t="s">
        <v>366</v>
      </c>
      <c r="B51" s="30">
        <v>161</v>
      </c>
      <c r="C51" s="30">
        <v>164</v>
      </c>
      <c r="D51" s="30">
        <f t="shared" si="3"/>
        <v>47</v>
      </c>
      <c r="E51" s="31" t="s">
        <v>373</v>
      </c>
      <c r="F51" s="31" t="s">
        <v>374</v>
      </c>
      <c r="G51" s="32" t="s">
        <v>29</v>
      </c>
      <c r="H51" s="33"/>
      <c r="I51" s="32" t="s">
        <v>109</v>
      </c>
      <c r="J51" s="35">
        <f t="shared" si="2"/>
        <v>5237</v>
      </c>
      <c r="K51" s="34">
        <v>1</v>
      </c>
      <c r="L51" s="27">
        <v>27</v>
      </c>
      <c r="M51" s="28">
        <v>17</v>
      </c>
    </row>
    <row r="52" spans="1:18" ht="22.9" customHeight="1" x14ac:dyDescent="0.25">
      <c r="A52" s="29" t="s">
        <v>219</v>
      </c>
      <c r="B52" s="30">
        <v>84</v>
      </c>
      <c r="C52" s="30">
        <v>172</v>
      </c>
      <c r="D52" s="30">
        <f t="shared" si="3"/>
        <v>48</v>
      </c>
      <c r="E52" s="31" t="s">
        <v>232</v>
      </c>
      <c r="F52" s="31" t="s">
        <v>233</v>
      </c>
      <c r="G52" s="32" t="s">
        <v>29</v>
      </c>
      <c r="H52" s="33" t="s">
        <v>151</v>
      </c>
      <c r="I52" s="32" t="s">
        <v>101</v>
      </c>
      <c r="J52" s="35">
        <f t="shared" si="2"/>
        <v>5272</v>
      </c>
      <c r="K52" s="34">
        <v>1</v>
      </c>
      <c r="L52" s="27">
        <v>27</v>
      </c>
      <c r="M52" s="28">
        <v>52</v>
      </c>
    </row>
    <row r="53" spans="1:18" ht="22.9" customHeight="1" x14ac:dyDescent="0.25">
      <c r="A53" s="29" t="s">
        <v>219</v>
      </c>
      <c r="B53" s="30">
        <v>85</v>
      </c>
      <c r="C53" s="30">
        <v>174</v>
      </c>
      <c r="D53" s="30">
        <f t="shared" si="3"/>
        <v>49</v>
      </c>
      <c r="E53" s="31" t="s">
        <v>27</v>
      </c>
      <c r="F53" s="31" t="s">
        <v>234</v>
      </c>
      <c r="G53" s="32" t="s">
        <v>29</v>
      </c>
      <c r="H53" s="33" t="s">
        <v>151</v>
      </c>
      <c r="I53" s="32" t="s">
        <v>101</v>
      </c>
      <c r="J53" s="35">
        <f t="shared" si="2"/>
        <v>5282</v>
      </c>
      <c r="K53" s="34">
        <v>1</v>
      </c>
      <c r="L53" s="27">
        <v>28</v>
      </c>
      <c r="M53" s="28">
        <v>2</v>
      </c>
    </row>
    <row r="54" spans="1:18" ht="22.9" customHeight="1" x14ac:dyDescent="0.25">
      <c r="A54" s="29" t="s">
        <v>366</v>
      </c>
      <c r="B54" s="30">
        <v>157</v>
      </c>
      <c r="C54" s="30">
        <v>50</v>
      </c>
      <c r="D54" s="30">
        <f t="shared" si="3"/>
        <v>50</v>
      </c>
      <c r="E54" s="31" t="s">
        <v>154</v>
      </c>
      <c r="F54" s="31" t="s">
        <v>272</v>
      </c>
      <c r="G54" s="32" t="s">
        <v>29</v>
      </c>
      <c r="H54" s="33" t="s">
        <v>369</v>
      </c>
      <c r="I54" s="32" t="s">
        <v>132</v>
      </c>
      <c r="J54" s="35">
        <f t="shared" si="2"/>
        <v>5290</v>
      </c>
      <c r="K54" s="34">
        <v>1</v>
      </c>
      <c r="L54" s="27">
        <v>28</v>
      </c>
      <c r="M54" s="28">
        <v>10</v>
      </c>
    </row>
    <row r="55" spans="1:18" ht="22.9" customHeight="1" x14ac:dyDescent="0.25">
      <c r="A55" s="29" t="s">
        <v>354</v>
      </c>
      <c r="B55" s="30">
        <v>186</v>
      </c>
      <c r="C55" s="30">
        <v>181</v>
      </c>
      <c r="D55" s="30">
        <f t="shared" si="3"/>
        <v>51</v>
      </c>
      <c r="E55" s="31" t="s">
        <v>264</v>
      </c>
      <c r="F55" s="31" t="s">
        <v>294</v>
      </c>
      <c r="G55" s="32" t="s">
        <v>29</v>
      </c>
      <c r="H55" s="37" t="s">
        <v>419</v>
      </c>
      <c r="I55" s="32" t="s">
        <v>101</v>
      </c>
      <c r="J55" s="35">
        <f t="shared" si="2"/>
        <v>5299</v>
      </c>
      <c r="K55" s="34">
        <v>1</v>
      </c>
      <c r="L55" s="27">
        <v>28</v>
      </c>
      <c r="M55" s="28">
        <v>19</v>
      </c>
    </row>
    <row r="56" spans="1:18" ht="22.9" customHeight="1" x14ac:dyDescent="0.25">
      <c r="A56" s="29" t="s">
        <v>354</v>
      </c>
      <c r="B56" s="30">
        <v>185</v>
      </c>
      <c r="C56" s="30">
        <v>176</v>
      </c>
      <c r="D56" s="30">
        <f t="shared" si="3"/>
        <v>52</v>
      </c>
      <c r="E56" s="31" t="s">
        <v>417</v>
      </c>
      <c r="F56" s="31" t="s">
        <v>418</v>
      </c>
      <c r="G56" s="32" t="s">
        <v>29</v>
      </c>
      <c r="H56" s="33" t="s">
        <v>25</v>
      </c>
      <c r="I56" s="32" t="s">
        <v>101</v>
      </c>
      <c r="J56" s="35">
        <f t="shared" si="2"/>
        <v>5303</v>
      </c>
      <c r="K56" s="34">
        <v>1</v>
      </c>
      <c r="L56" s="27">
        <v>28</v>
      </c>
      <c r="M56" s="28">
        <v>23</v>
      </c>
    </row>
    <row r="57" spans="1:18" ht="22.9" customHeight="1" x14ac:dyDescent="0.25">
      <c r="A57" s="29"/>
      <c r="B57" s="30">
        <v>191</v>
      </c>
      <c r="C57" s="30"/>
      <c r="D57" s="30">
        <f t="shared" si="3"/>
        <v>53</v>
      </c>
      <c r="E57" s="31" t="s">
        <v>330</v>
      </c>
      <c r="F57" s="31" t="s">
        <v>331</v>
      </c>
      <c r="G57" s="32" t="s">
        <v>29</v>
      </c>
      <c r="H57" s="33" t="s">
        <v>126</v>
      </c>
      <c r="I57" s="32" t="s">
        <v>96</v>
      </c>
      <c r="J57" s="35">
        <f t="shared" si="2"/>
        <v>5308</v>
      </c>
      <c r="K57" s="34">
        <v>1</v>
      </c>
      <c r="L57" s="27">
        <v>28</v>
      </c>
      <c r="M57" s="28">
        <v>28</v>
      </c>
    </row>
    <row r="58" spans="1:18" ht="22.9" customHeight="1" x14ac:dyDescent="0.25">
      <c r="A58" s="29" t="s">
        <v>61</v>
      </c>
      <c r="B58" s="30">
        <v>14</v>
      </c>
      <c r="C58" s="30">
        <v>106</v>
      </c>
      <c r="D58" s="30">
        <f t="shared" si="3"/>
        <v>54</v>
      </c>
      <c r="E58" s="31" t="s">
        <v>65</v>
      </c>
      <c r="F58" s="31" t="s">
        <v>66</v>
      </c>
      <c r="G58" s="32" t="s">
        <v>29</v>
      </c>
      <c r="H58" s="33" t="s">
        <v>67</v>
      </c>
      <c r="I58" s="32" t="s">
        <v>45</v>
      </c>
      <c r="J58" s="35">
        <f t="shared" si="2"/>
        <v>5313</v>
      </c>
      <c r="K58" s="34">
        <v>1</v>
      </c>
      <c r="L58" s="27">
        <v>28</v>
      </c>
      <c r="M58" s="28">
        <v>33</v>
      </c>
    </row>
    <row r="59" spans="1:18" ht="22.9" customHeight="1" x14ac:dyDescent="0.25">
      <c r="A59" s="29" t="s">
        <v>252</v>
      </c>
      <c r="B59" s="30">
        <v>98</v>
      </c>
      <c r="C59" s="30">
        <v>59</v>
      </c>
      <c r="D59" s="30">
        <f t="shared" si="3"/>
        <v>55</v>
      </c>
      <c r="E59" s="31" t="s">
        <v>35</v>
      </c>
      <c r="F59" s="31" t="s">
        <v>262</v>
      </c>
      <c r="G59" s="32" t="s">
        <v>29</v>
      </c>
      <c r="H59" s="33" t="s">
        <v>263</v>
      </c>
      <c r="I59" s="32" t="s">
        <v>158</v>
      </c>
      <c r="J59" s="35">
        <f t="shared" si="2"/>
        <v>5313</v>
      </c>
      <c r="K59" s="34">
        <v>1</v>
      </c>
      <c r="L59" s="27">
        <v>28</v>
      </c>
      <c r="M59" s="28">
        <v>33</v>
      </c>
      <c r="O59" s="36"/>
      <c r="P59" s="36"/>
      <c r="Q59" s="36"/>
      <c r="R59" s="36"/>
    </row>
    <row r="60" spans="1:18" ht="22.9" customHeight="1" x14ac:dyDescent="0.25">
      <c r="A60" s="29"/>
      <c r="B60" s="30">
        <v>194</v>
      </c>
      <c r="C60" s="30"/>
      <c r="D60" s="30">
        <f t="shared" si="3"/>
        <v>56</v>
      </c>
      <c r="E60" s="31" t="s">
        <v>141</v>
      </c>
      <c r="F60" s="31" t="s">
        <v>287</v>
      </c>
      <c r="G60" s="32" t="s">
        <v>29</v>
      </c>
      <c r="H60" s="33" t="s">
        <v>436</v>
      </c>
      <c r="I60" s="32" t="s">
        <v>96</v>
      </c>
      <c r="J60" s="35">
        <f t="shared" si="2"/>
        <v>5342</v>
      </c>
      <c r="K60" s="34">
        <v>1</v>
      </c>
      <c r="L60" s="27">
        <v>29</v>
      </c>
      <c r="M60" s="28">
        <v>2</v>
      </c>
    </row>
    <row r="61" spans="1:18" ht="22.9" customHeight="1" x14ac:dyDescent="0.25">
      <c r="A61" s="29" t="s">
        <v>194</v>
      </c>
      <c r="B61" s="30">
        <v>70</v>
      </c>
      <c r="C61" s="30">
        <v>146</v>
      </c>
      <c r="D61" s="30">
        <f t="shared" si="3"/>
        <v>57</v>
      </c>
      <c r="E61" s="31" t="s">
        <v>200</v>
      </c>
      <c r="F61" s="31" t="s">
        <v>201</v>
      </c>
      <c r="G61" s="32" t="s">
        <v>29</v>
      </c>
      <c r="H61" s="33"/>
      <c r="I61" s="32" t="s">
        <v>96</v>
      </c>
      <c r="J61" s="35">
        <f t="shared" si="2"/>
        <v>5387</v>
      </c>
      <c r="K61" s="34">
        <v>1</v>
      </c>
      <c r="L61" s="27">
        <v>29</v>
      </c>
      <c r="M61" s="28">
        <v>47</v>
      </c>
    </row>
    <row r="62" spans="1:18" ht="22.9" customHeight="1" x14ac:dyDescent="0.25">
      <c r="A62" s="29" t="s">
        <v>252</v>
      </c>
      <c r="B62" s="30">
        <v>99</v>
      </c>
      <c r="C62" s="30">
        <v>169</v>
      </c>
      <c r="D62" s="30">
        <f t="shared" si="3"/>
        <v>58</v>
      </c>
      <c r="E62" s="31" t="s">
        <v>264</v>
      </c>
      <c r="F62" s="31" t="s">
        <v>265</v>
      </c>
      <c r="G62" s="32" t="s">
        <v>29</v>
      </c>
      <c r="H62" s="33" t="s">
        <v>266</v>
      </c>
      <c r="I62" s="32" t="s">
        <v>101</v>
      </c>
      <c r="J62" s="35">
        <f t="shared" si="2"/>
        <v>5417</v>
      </c>
      <c r="K62" s="34">
        <v>1</v>
      </c>
      <c r="L62" s="27">
        <v>30</v>
      </c>
      <c r="M62" s="28">
        <v>17</v>
      </c>
    </row>
    <row r="63" spans="1:18" ht="22.9" customHeight="1" x14ac:dyDescent="0.25">
      <c r="A63" s="29" t="s">
        <v>332</v>
      </c>
      <c r="B63" s="30">
        <v>189</v>
      </c>
      <c r="C63" s="30">
        <v>171</v>
      </c>
      <c r="D63" s="30">
        <f t="shared" si="3"/>
        <v>59</v>
      </c>
      <c r="E63" s="31" t="s">
        <v>425</v>
      </c>
      <c r="F63" s="31" t="s">
        <v>426</v>
      </c>
      <c r="G63" s="32" t="s">
        <v>29</v>
      </c>
      <c r="H63" s="33" t="s">
        <v>427</v>
      </c>
      <c r="I63" s="32" t="s">
        <v>101</v>
      </c>
      <c r="J63" s="35">
        <f t="shared" si="2"/>
        <v>5440</v>
      </c>
      <c r="K63" s="34">
        <v>1</v>
      </c>
      <c r="L63" s="27">
        <v>30</v>
      </c>
      <c r="M63" s="28">
        <v>40</v>
      </c>
    </row>
    <row r="64" spans="1:18" ht="22.9" customHeight="1" x14ac:dyDescent="0.25">
      <c r="A64" s="29" t="s">
        <v>153</v>
      </c>
      <c r="B64" s="30">
        <v>54</v>
      </c>
      <c r="C64" s="30">
        <v>89</v>
      </c>
      <c r="D64" s="30">
        <f t="shared" si="3"/>
        <v>60</v>
      </c>
      <c r="E64" s="31" t="s">
        <v>162</v>
      </c>
      <c r="F64" s="31" t="s">
        <v>163</v>
      </c>
      <c r="G64" s="32" t="s">
        <v>29</v>
      </c>
      <c r="H64" s="33" t="s">
        <v>164</v>
      </c>
      <c r="I64" s="32" t="s">
        <v>109</v>
      </c>
      <c r="J64" s="35">
        <f t="shared" si="2"/>
        <v>5467</v>
      </c>
      <c r="K64" s="34">
        <v>1</v>
      </c>
      <c r="L64" s="27">
        <v>31</v>
      </c>
      <c r="M64" s="28">
        <v>7</v>
      </c>
    </row>
    <row r="65" spans="1:13" ht="22.9" customHeight="1" x14ac:dyDescent="0.25">
      <c r="A65" s="29" t="s">
        <v>143</v>
      </c>
      <c r="B65" s="30">
        <v>44</v>
      </c>
      <c r="C65" s="30">
        <v>178</v>
      </c>
      <c r="D65" s="30">
        <f t="shared" si="3"/>
        <v>61</v>
      </c>
      <c r="E65" s="31" t="s">
        <v>38</v>
      </c>
      <c r="F65" s="31" t="s">
        <v>147</v>
      </c>
      <c r="G65" s="32" t="s">
        <v>29</v>
      </c>
      <c r="H65" s="33" t="s">
        <v>148</v>
      </c>
      <c r="I65" s="32" t="s">
        <v>109</v>
      </c>
      <c r="J65" s="35">
        <f t="shared" si="2"/>
        <v>5485</v>
      </c>
      <c r="K65" s="34">
        <v>1</v>
      </c>
      <c r="L65" s="27">
        <v>31</v>
      </c>
      <c r="M65" s="28">
        <v>25</v>
      </c>
    </row>
    <row r="66" spans="1:13" ht="22.9" customHeight="1" x14ac:dyDescent="0.25">
      <c r="A66" s="29" t="s">
        <v>308</v>
      </c>
      <c r="B66" s="30">
        <v>126</v>
      </c>
      <c r="C66" s="30">
        <v>62</v>
      </c>
      <c r="D66" s="30">
        <f t="shared" si="3"/>
        <v>62</v>
      </c>
      <c r="E66" s="31" t="s">
        <v>200</v>
      </c>
      <c r="F66" s="31" t="s">
        <v>311</v>
      </c>
      <c r="G66" s="32" t="s">
        <v>29</v>
      </c>
      <c r="H66" s="33"/>
      <c r="I66" s="32" t="s">
        <v>109</v>
      </c>
      <c r="J66" s="35">
        <f t="shared" si="2"/>
        <v>5498</v>
      </c>
      <c r="K66" s="34">
        <v>1</v>
      </c>
      <c r="L66" s="27">
        <v>31</v>
      </c>
      <c r="M66" s="28">
        <v>38</v>
      </c>
    </row>
    <row r="67" spans="1:13" ht="22.9" customHeight="1" x14ac:dyDescent="0.25">
      <c r="A67" s="29" t="s">
        <v>165</v>
      </c>
      <c r="B67" s="30">
        <v>55</v>
      </c>
      <c r="C67" s="30">
        <v>111</v>
      </c>
      <c r="D67" s="30">
        <f t="shared" si="3"/>
        <v>63</v>
      </c>
      <c r="E67" s="31" t="s">
        <v>65</v>
      </c>
      <c r="F67" s="31" t="s">
        <v>53</v>
      </c>
      <c r="G67" s="32" t="s">
        <v>29</v>
      </c>
      <c r="H67" s="33"/>
      <c r="I67" s="32" t="s">
        <v>109</v>
      </c>
      <c r="J67" s="35">
        <f t="shared" si="2"/>
        <v>5512</v>
      </c>
      <c r="K67" s="34">
        <v>1</v>
      </c>
      <c r="L67" s="27">
        <v>31</v>
      </c>
      <c r="M67" s="28">
        <v>52</v>
      </c>
    </row>
    <row r="68" spans="1:13" ht="22.9" customHeight="1" x14ac:dyDescent="0.25">
      <c r="A68" s="29" t="s">
        <v>78</v>
      </c>
      <c r="B68" s="30">
        <v>19</v>
      </c>
      <c r="C68" s="30">
        <v>104</v>
      </c>
      <c r="D68" s="30">
        <f t="shared" si="3"/>
        <v>64</v>
      </c>
      <c r="E68" s="31" t="s">
        <v>55</v>
      </c>
      <c r="F68" s="31" t="s">
        <v>79</v>
      </c>
      <c r="G68" s="32" t="s">
        <v>29</v>
      </c>
      <c r="H68" s="33" t="s">
        <v>80</v>
      </c>
      <c r="I68" s="32" t="s">
        <v>45</v>
      </c>
      <c r="J68" s="35">
        <f t="shared" si="2"/>
        <v>5516</v>
      </c>
      <c r="K68" s="34">
        <v>1</v>
      </c>
      <c r="L68" s="27">
        <v>31</v>
      </c>
      <c r="M68" s="28">
        <v>56</v>
      </c>
    </row>
    <row r="69" spans="1:13" ht="22.9" customHeight="1" x14ac:dyDescent="0.25">
      <c r="A69" s="29" t="s">
        <v>78</v>
      </c>
      <c r="B69" s="30">
        <v>23</v>
      </c>
      <c r="C69" s="30">
        <v>108</v>
      </c>
      <c r="D69" s="30">
        <f t="shared" si="3"/>
        <v>65</v>
      </c>
      <c r="E69" s="31" t="s">
        <v>89</v>
      </c>
      <c r="F69" s="31" t="s">
        <v>90</v>
      </c>
      <c r="G69" s="32" t="s">
        <v>29</v>
      </c>
      <c r="H69" s="33" t="s">
        <v>34</v>
      </c>
      <c r="I69" s="32" t="s">
        <v>45</v>
      </c>
      <c r="J69" s="35">
        <f t="shared" ref="J69:J100" si="4">+K69*60*60+L69*60+M69</f>
        <v>5549</v>
      </c>
      <c r="K69" s="34">
        <v>1</v>
      </c>
      <c r="L69" s="27">
        <v>32</v>
      </c>
      <c r="M69" s="28">
        <v>29</v>
      </c>
    </row>
    <row r="70" spans="1:13" ht="22.9" customHeight="1" x14ac:dyDescent="0.25">
      <c r="A70" s="29" t="s">
        <v>153</v>
      </c>
      <c r="B70" s="30">
        <v>49</v>
      </c>
      <c r="C70" s="30">
        <v>3</v>
      </c>
      <c r="D70" s="30">
        <f t="shared" ref="D70:D101" si="5">+D69+1</f>
        <v>66</v>
      </c>
      <c r="E70" s="31" t="s">
        <v>154</v>
      </c>
      <c r="F70" s="31" t="s">
        <v>155</v>
      </c>
      <c r="G70" s="32" t="s">
        <v>29</v>
      </c>
      <c r="H70" s="33" t="s">
        <v>156</v>
      </c>
      <c r="I70" s="32" t="s">
        <v>96</v>
      </c>
      <c r="J70" s="35">
        <f t="shared" si="4"/>
        <v>5577</v>
      </c>
      <c r="K70" s="34">
        <v>1</v>
      </c>
      <c r="L70" s="27">
        <v>32</v>
      </c>
      <c r="M70" s="28">
        <v>57</v>
      </c>
    </row>
    <row r="71" spans="1:13" ht="22.9" customHeight="1" x14ac:dyDescent="0.25">
      <c r="A71" s="29" t="s">
        <v>267</v>
      </c>
      <c r="B71" s="30">
        <v>104</v>
      </c>
      <c r="C71" s="30">
        <v>78</v>
      </c>
      <c r="D71" s="30">
        <f t="shared" si="5"/>
        <v>67</v>
      </c>
      <c r="E71" s="31" t="s">
        <v>275</v>
      </c>
      <c r="F71" s="31" t="s">
        <v>276</v>
      </c>
      <c r="G71" s="32" t="s">
        <v>29</v>
      </c>
      <c r="H71" s="33" t="s">
        <v>95</v>
      </c>
      <c r="I71" s="32" t="s">
        <v>109</v>
      </c>
      <c r="J71" s="35">
        <f t="shared" si="4"/>
        <v>5603</v>
      </c>
      <c r="K71" s="34">
        <v>1</v>
      </c>
      <c r="L71" s="27">
        <v>33</v>
      </c>
      <c r="M71" s="28">
        <v>23</v>
      </c>
    </row>
    <row r="72" spans="1:13" ht="22.9" customHeight="1" x14ac:dyDescent="0.25">
      <c r="A72" s="29" t="s">
        <v>92</v>
      </c>
      <c r="B72" s="30">
        <v>27</v>
      </c>
      <c r="C72" s="30">
        <v>41</v>
      </c>
      <c r="D72" s="30">
        <f t="shared" si="5"/>
        <v>68</v>
      </c>
      <c r="E72" s="31" t="s">
        <v>100</v>
      </c>
      <c r="F72" s="31" t="s">
        <v>20</v>
      </c>
      <c r="G72" s="32" t="s">
        <v>29</v>
      </c>
      <c r="H72" s="33" t="s">
        <v>83</v>
      </c>
      <c r="I72" s="32" t="s">
        <v>101</v>
      </c>
      <c r="J72" s="35">
        <f t="shared" si="4"/>
        <v>5620</v>
      </c>
      <c r="K72" s="34">
        <v>1</v>
      </c>
      <c r="L72" s="27">
        <v>33</v>
      </c>
      <c r="M72" s="28">
        <v>40</v>
      </c>
    </row>
    <row r="73" spans="1:13" ht="22.9" customHeight="1" x14ac:dyDescent="0.25">
      <c r="A73" s="29" t="s">
        <v>344</v>
      </c>
      <c r="B73" s="30">
        <v>146</v>
      </c>
      <c r="C73" s="30">
        <v>145</v>
      </c>
      <c r="D73" s="30">
        <f t="shared" si="5"/>
        <v>69</v>
      </c>
      <c r="E73" s="31" t="s">
        <v>286</v>
      </c>
      <c r="F73" s="31" t="s">
        <v>349</v>
      </c>
      <c r="G73" s="32" t="s">
        <v>29</v>
      </c>
      <c r="H73" s="33"/>
      <c r="I73" s="32" t="s">
        <v>158</v>
      </c>
      <c r="J73" s="35">
        <f t="shared" si="4"/>
        <v>5669</v>
      </c>
      <c r="K73" s="34">
        <v>1</v>
      </c>
      <c r="L73" s="27">
        <v>34</v>
      </c>
      <c r="M73" s="28">
        <v>29</v>
      </c>
    </row>
    <row r="74" spans="1:13" ht="22.9" customHeight="1" x14ac:dyDescent="0.25">
      <c r="A74" s="29" t="s">
        <v>279</v>
      </c>
      <c r="B74" s="30">
        <v>109</v>
      </c>
      <c r="C74" s="30">
        <v>19</v>
      </c>
      <c r="D74" s="30">
        <f t="shared" si="5"/>
        <v>70</v>
      </c>
      <c r="E74" s="31" t="s">
        <v>100</v>
      </c>
      <c r="F74" s="31" t="s">
        <v>155</v>
      </c>
      <c r="G74" s="32" t="s">
        <v>29</v>
      </c>
      <c r="H74" s="33" t="s">
        <v>116</v>
      </c>
      <c r="I74" s="32" t="s">
        <v>158</v>
      </c>
      <c r="J74" s="35">
        <f t="shared" si="4"/>
        <v>5706</v>
      </c>
      <c r="K74" s="34">
        <v>1</v>
      </c>
      <c r="L74" s="27">
        <v>35</v>
      </c>
      <c r="M74" s="28">
        <v>6</v>
      </c>
    </row>
    <row r="75" spans="1:13" ht="22.9" customHeight="1" x14ac:dyDescent="0.25">
      <c r="A75" s="29" t="s">
        <v>194</v>
      </c>
      <c r="B75" s="30">
        <v>68</v>
      </c>
      <c r="C75" s="30">
        <v>14</v>
      </c>
      <c r="D75" s="30">
        <f t="shared" si="5"/>
        <v>71</v>
      </c>
      <c r="E75" s="31" t="s">
        <v>197</v>
      </c>
      <c r="F75" s="31" t="s">
        <v>119</v>
      </c>
      <c r="G75" s="32" t="s">
        <v>29</v>
      </c>
      <c r="H75" s="33" t="s">
        <v>116</v>
      </c>
      <c r="I75" s="32" t="s">
        <v>158</v>
      </c>
      <c r="J75" s="35">
        <f t="shared" si="4"/>
        <v>5725</v>
      </c>
      <c r="K75" s="34">
        <v>1</v>
      </c>
      <c r="L75" s="27">
        <v>35</v>
      </c>
      <c r="M75" s="28">
        <v>25</v>
      </c>
    </row>
    <row r="76" spans="1:13" ht="22.9" customHeight="1" x14ac:dyDescent="0.25">
      <c r="A76" s="29" t="s">
        <v>61</v>
      </c>
      <c r="B76" s="30">
        <v>15</v>
      </c>
      <c r="C76" s="30">
        <v>131</v>
      </c>
      <c r="D76" s="30">
        <f t="shared" si="5"/>
        <v>72</v>
      </c>
      <c r="E76" s="31" t="s">
        <v>68</v>
      </c>
      <c r="F76" s="31" t="s">
        <v>69</v>
      </c>
      <c r="G76" s="32" t="s">
        <v>29</v>
      </c>
      <c r="H76" s="33"/>
      <c r="I76" s="32" t="s">
        <v>45</v>
      </c>
      <c r="J76" s="35">
        <f t="shared" si="4"/>
        <v>5728</v>
      </c>
      <c r="K76" s="34">
        <v>1</v>
      </c>
      <c r="L76" s="27">
        <v>35</v>
      </c>
      <c r="M76" s="28">
        <v>28</v>
      </c>
    </row>
    <row r="77" spans="1:13" ht="22.9" customHeight="1" x14ac:dyDescent="0.25">
      <c r="A77" s="29" t="s">
        <v>41</v>
      </c>
      <c r="B77" s="30">
        <v>11</v>
      </c>
      <c r="C77" s="30">
        <v>94</v>
      </c>
      <c r="D77" s="30">
        <f t="shared" si="5"/>
        <v>73</v>
      </c>
      <c r="E77" s="31" t="s">
        <v>55</v>
      </c>
      <c r="F77" s="31" t="s">
        <v>56</v>
      </c>
      <c r="G77" s="32" t="s">
        <v>29</v>
      </c>
      <c r="H77" s="33" t="s">
        <v>57</v>
      </c>
      <c r="I77" s="32" t="s">
        <v>51</v>
      </c>
      <c r="J77" s="35">
        <f t="shared" si="4"/>
        <v>5735</v>
      </c>
      <c r="K77" s="34">
        <v>1</v>
      </c>
      <c r="L77" s="27">
        <v>35</v>
      </c>
      <c r="M77" s="28">
        <v>35</v>
      </c>
    </row>
    <row r="78" spans="1:13" ht="22.9" customHeight="1" x14ac:dyDescent="0.25">
      <c r="A78" s="29" t="s">
        <v>285</v>
      </c>
      <c r="B78" s="30">
        <v>117</v>
      </c>
      <c r="C78" s="30">
        <v>182</v>
      </c>
      <c r="D78" s="30">
        <f t="shared" si="5"/>
        <v>74</v>
      </c>
      <c r="E78" s="31" t="s">
        <v>292</v>
      </c>
      <c r="F78" s="31" t="s">
        <v>218</v>
      </c>
      <c r="G78" s="32" t="s">
        <v>29</v>
      </c>
      <c r="H78" s="33" t="s">
        <v>25</v>
      </c>
      <c r="I78" s="32" t="s">
        <v>109</v>
      </c>
      <c r="J78" s="35">
        <f t="shared" si="4"/>
        <v>5736</v>
      </c>
      <c r="K78" s="34">
        <v>1</v>
      </c>
      <c r="L78" s="27">
        <v>35</v>
      </c>
      <c r="M78" s="28">
        <v>36</v>
      </c>
    </row>
    <row r="79" spans="1:13" ht="22.9" customHeight="1" x14ac:dyDescent="0.25">
      <c r="A79" s="29" t="s">
        <v>332</v>
      </c>
      <c r="B79" s="30">
        <v>139</v>
      </c>
      <c r="C79" s="30">
        <v>102</v>
      </c>
      <c r="D79" s="30">
        <f t="shared" si="5"/>
        <v>75</v>
      </c>
      <c r="E79" s="31" t="s">
        <v>154</v>
      </c>
      <c r="F79" s="31" t="s">
        <v>335</v>
      </c>
      <c r="G79" s="32" t="s">
        <v>29</v>
      </c>
      <c r="H79" s="33" t="s">
        <v>336</v>
      </c>
      <c r="I79" s="32" t="s">
        <v>158</v>
      </c>
      <c r="J79" s="35">
        <f t="shared" si="4"/>
        <v>5745</v>
      </c>
      <c r="K79" s="34">
        <v>1</v>
      </c>
      <c r="L79" s="27">
        <v>35</v>
      </c>
      <c r="M79" s="28">
        <v>45</v>
      </c>
    </row>
    <row r="80" spans="1:13" ht="22.9" customHeight="1" x14ac:dyDescent="0.25">
      <c r="A80" s="29" t="s">
        <v>252</v>
      </c>
      <c r="B80" s="30">
        <v>96</v>
      </c>
      <c r="C80" s="30">
        <v>142</v>
      </c>
      <c r="D80" s="30">
        <f t="shared" si="5"/>
        <v>76</v>
      </c>
      <c r="E80" s="31" t="s">
        <v>258</v>
      </c>
      <c r="F80" s="31" t="s">
        <v>259</v>
      </c>
      <c r="G80" s="32" t="s">
        <v>29</v>
      </c>
      <c r="H80" s="33" t="s">
        <v>83</v>
      </c>
      <c r="I80" s="32" t="s">
        <v>96</v>
      </c>
      <c r="J80" s="35">
        <f t="shared" si="4"/>
        <v>5748</v>
      </c>
      <c r="K80" s="34">
        <v>1</v>
      </c>
      <c r="L80" s="27">
        <v>35</v>
      </c>
      <c r="M80" s="28">
        <v>48</v>
      </c>
    </row>
    <row r="81" spans="1:18" ht="22.9" customHeight="1" x14ac:dyDescent="0.25">
      <c r="A81" s="29" t="s">
        <v>389</v>
      </c>
      <c r="B81" s="30">
        <v>170</v>
      </c>
      <c r="C81" s="30">
        <v>155</v>
      </c>
      <c r="D81" s="30">
        <f t="shared" si="5"/>
        <v>77</v>
      </c>
      <c r="E81" s="31" t="s">
        <v>312</v>
      </c>
      <c r="F81" s="31" t="s">
        <v>390</v>
      </c>
      <c r="G81" s="32" t="s">
        <v>29</v>
      </c>
      <c r="H81" s="33" t="s">
        <v>391</v>
      </c>
      <c r="I81" s="32" t="s">
        <v>101</v>
      </c>
      <c r="J81" s="35">
        <f t="shared" si="4"/>
        <v>5757</v>
      </c>
      <c r="K81" s="34">
        <v>1</v>
      </c>
      <c r="L81" s="27">
        <v>35</v>
      </c>
      <c r="M81" s="28">
        <v>57</v>
      </c>
    </row>
    <row r="82" spans="1:18" ht="22.9" customHeight="1" x14ac:dyDescent="0.25">
      <c r="A82" s="29" t="s">
        <v>332</v>
      </c>
      <c r="B82" s="30">
        <v>138</v>
      </c>
      <c r="C82" s="30">
        <v>56</v>
      </c>
      <c r="D82" s="30">
        <f t="shared" si="5"/>
        <v>78</v>
      </c>
      <c r="E82" s="31" t="s">
        <v>333</v>
      </c>
      <c r="F82" s="31" t="s">
        <v>334</v>
      </c>
      <c r="G82" s="32" t="s">
        <v>29</v>
      </c>
      <c r="H82" s="33" t="s">
        <v>116</v>
      </c>
      <c r="I82" s="32" t="s">
        <v>158</v>
      </c>
      <c r="J82" s="35">
        <f t="shared" si="4"/>
        <v>5798</v>
      </c>
      <c r="K82" s="34">
        <v>1</v>
      </c>
      <c r="L82" s="27">
        <v>36</v>
      </c>
      <c r="M82" s="28">
        <v>38</v>
      </c>
    </row>
    <row r="83" spans="1:18" ht="22.9" customHeight="1" x14ac:dyDescent="0.25">
      <c r="A83" s="29" t="s">
        <v>320</v>
      </c>
      <c r="B83" s="30">
        <v>133</v>
      </c>
      <c r="C83" s="30">
        <v>72</v>
      </c>
      <c r="D83" s="30">
        <f t="shared" si="5"/>
        <v>79</v>
      </c>
      <c r="E83" s="31" t="s">
        <v>27</v>
      </c>
      <c r="F83" s="31" t="s">
        <v>327</v>
      </c>
      <c r="G83" s="32" t="s">
        <v>29</v>
      </c>
      <c r="H83" s="33" t="s">
        <v>48</v>
      </c>
      <c r="I83" s="32" t="s">
        <v>101</v>
      </c>
      <c r="J83" s="35">
        <f t="shared" si="4"/>
        <v>5815</v>
      </c>
      <c r="K83" s="34">
        <v>1</v>
      </c>
      <c r="L83" s="27">
        <v>36</v>
      </c>
      <c r="M83" s="28">
        <v>55</v>
      </c>
    </row>
    <row r="84" spans="1:18" s="36" customFormat="1" ht="22.9" customHeight="1" x14ac:dyDescent="0.25">
      <c r="A84" s="29" t="s">
        <v>252</v>
      </c>
      <c r="B84" s="30">
        <v>95</v>
      </c>
      <c r="C84" s="30">
        <v>5</v>
      </c>
      <c r="D84" s="30">
        <f t="shared" si="5"/>
        <v>80</v>
      </c>
      <c r="E84" s="31" t="s">
        <v>93</v>
      </c>
      <c r="F84" s="31" t="s">
        <v>256</v>
      </c>
      <c r="G84" s="32" t="s">
        <v>29</v>
      </c>
      <c r="H84" s="33" t="s">
        <v>257</v>
      </c>
      <c r="I84" s="32" t="s">
        <v>96</v>
      </c>
      <c r="J84" s="35">
        <f t="shared" si="4"/>
        <v>5836</v>
      </c>
      <c r="K84" s="34">
        <v>1</v>
      </c>
      <c r="L84" s="27">
        <v>37</v>
      </c>
      <c r="M84" s="28">
        <v>16</v>
      </c>
      <c r="N84"/>
      <c r="O84"/>
      <c r="P84"/>
      <c r="Q84"/>
      <c r="R84"/>
    </row>
    <row r="85" spans="1:18" ht="22.9" customHeight="1" x14ac:dyDescent="0.25">
      <c r="A85" s="29" t="s">
        <v>332</v>
      </c>
      <c r="B85" s="30">
        <v>141</v>
      </c>
      <c r="C85" s="30">
        <v>92</v>
      </c>
      <c r="D85" s="30">
        <f t="shared" si="5"/>
        <v>81</v>
      </c>
      <c r="E85" s="31" t="s">
        <v>338</v>
      </c>
      <c r="F85" s="31" t="s">
        <v>339</v>
      </c>
      <c r="G85" s="32" t="s">
        <v>29</v>
      </c>
      <c r="H85" s="33" t="s">
        <v>438</v>
      </c>
      <c r="I85" s="32" t="s">
        <v>132</v>
      </c>
      <c r="J85" s="35">
        <f t="shared" si="4"/>
        <v>5844</v>
      </c>
      <c r="K85" s="34">
        <v>1</v>
      </c>
      <c r="L85" s="27">
        <v>37</v>
      </c>
      <c r="M85" s="28">
        <v>24</v>
      </c>
    </row>
    <row r="86" spans="1:18" ht="22.9" customHeight="1" x14ac:dyDescent="0.25">
      <c r="A86" s="29" t="s">
        <v>153</v>
      </c>
      <c r="B86" s="30">
        <v>51</v>
      </c>
      <c r="C86" s="30">
        <v>120</v>
      </c>
      <c r="D86" s="30">
        <f t="shared" si="5"/>
        <v>82</v>
      </c>
      <c r="E86" s="31" t="s">
        <v>70</v>
      </c>
      <c r="F86" s="31" t="s">
        <v>159</v>
      </c>
      <c r="G86" s="32" t="s">
        <v>29</v>
      </c>
      <c r="H86" s="33" t="s">
        <v>160</v>
      </c>
      <c r="I86" s="32" t="s">
        <v>158</v>
      </c>
      <c r="J86" s="35">
        <f t="shared" si="4"/>
        <v>5855</v>
      </c>
      <c r="K86" s="34">
        <v>1</v>
      </c>
      <c r="L86" s="27">
        <v>37</v>
      </c>
      <c r="M86" s="28">
        <v>35</v>
      </c>
    </row>
    <row r="87" spans="1:18" ht="22.9" customHeight="1" x14ac:dyDescent="0.25">
      <c r="A87" s="29" t="s">
        <v>165</v>
      </c>
      <c r="B87" s="30">
        <v>56</v>
      </c>
      <c r="C87" s="30">
        <v>112</v>
      </c>
      <c r="D87" s="30">
        <f t="shared" si="5"/>
        <v>83</v>
      </c>
      <c r="E87" s="31" t="s">
        <v>166</v>
      </c>
      <c r="F87" s="31" t="s">
        <v>167</v>
      </c>
      <c r="G87" s="32" t="s">
        <v>29</v>
      </c>
      <c r="H87" s="33"/>
      <c r="I87" s="32" t="s">
        <v>109</v>
      </c>
      <c r="J87" s="35">
        <f t="shared" si="4"/>
        <v>5900</v>
      </c>
      <c r="K87" s="34">
        <v>1</v>
      </c>
      <c r="L87" s="27">
        <v>38</v>
      </c>
      <c r="M87" s="28">
        <v>20</v>
      </c>
    </row>
    <row r="88" spans="1:18" ht="22.9" customHeight="1" x14ac:dyDescent="0.25">
      <c r="A88" s="29" t="s">
        <v>127</v>
      </c>
      <c r="B88" s="30">
        <v>42</v>
      </c>
      <c r="C88" s="30">
        <v>152</v>
      </c>
      <c r="D88" s="30">
        <f t="shared" si="5"/>
        <v>84</v>
      </c>
      <c r="E88" s="31" t="s">
        <v>141</v>
      </c>
      <c r="F88" s="31" t="s">
        <v>142</v>
      </c>
      <c r="G88" s="32" t="s">
        <v>29</v>
      </c>
      <c r="H88" s="33"/>
      <c r="I88" s="32" t="s">
        <v>109</v>
      </c>
      <c r="J88" s="35">
        <f t="shared" si="4"/>
        <v>5936</v>
      </c>
      <c r="K88" s="34">
        <v>1</v>
      </c>
      <c r="L88" s="27">
        <v>38</v>
      </c>
      <c r="M88" s="28">
        <v>56</v>
      </c>
    </row>
    <row r="89" spans="1:18" ht="22.9" customHeight="1" x14ac:dyDescent="0.25">
      <c r="A89" s="29" t="s">
        <v>127</v>
      </c>
      <c r="B89" s="30">
        <v>41</v>
      </c>
      <c r="C89" s="30">
        <v>150</v>
      </c>
      <c r="D89" s="30">
        <f t="shared" si="5"/>
        <v>85</v>
      </c>
      <c r="E89" s="31" t="s">
        <v>138</v>
      </c>
      <c r="F89" s="31" t="s">
        <v>139</v>
      </c>
      <c r="G89" s="32" t="s">
        <v>29</v>
      </c>
      <c r="H89" s="33" t="s">
        <v>140</v>
      </c>
      <c r="I89" s="32" t="s">
        <v>132</v>
      </c>
      <c r="J89" s="35">
        <f t="shared" si="4"/>
        <v>5973</v>
      </c>
      <c r="K89" s="34">
        <v>1</v>
      </c>
      <c r="L89" s="27">
        <v>39</v>
      </c>
      <c r="M89" s="28">
        <v>33</v>
      </c>
    </row>
    <row r="90" spans="1:18" ht="22.9" customHeight="1" x14ac:dyDescent="0.25">
      <c r="A90" s="29" t="s">
        <v>267</v>
      </c>
      <c r="B90" s="30">
        <v>100</v>
      </c>
      <c r="C90" s="30">
        <v>140</v>
      </c>
      <c r="D90" s="30">
        <f t="shared" si="5"/>
        <v>86</v>
      </c>
      <c r="E90" s="31" t="s">
        <v>220</v>
      </c>
      <c r="F90" s="31" t="s">
        <v>268</v>
      </c>
      <c r="G90" s="32" t="s">
        <v>29</v>
      </c>
      <c r="H90" s="33"/>
      <c r="I90" s="32" t="s">
        <v>158</v>
      </c>
      <c r="J90" s="35">
        <f t="shared" si="4"/>
        <v>6003</v>
      </c>
      <c r="K90" s="34">
        <v>1</v>
      </c>
      <c r="L90" s="27">
        <v>40</v>
      </c>
      <c r="M90" s="28">
        <v>3</v>
      </c>
    </row>
    <row r="91" spans="1:18" ht="22.9" customHeight="1" x14ac:dyDescent="0.25">
      <c r="A91" s="29" t="s">
        <v>194</v>
      </c>
      <c r="B91" s="30">
        <v>67</v>
      </c>
      <c r="C91" s="30">
        <v>79</v>
      </c>
      <c r="D91" s="30">
        <f t="shared" si="5"/>
        <v>87</v>
      </c>
      <c r="E91" s="31" t="s">
        <v>195</v>
      </c>
      <c r="F91" s="31" t="s">
        <v>196</v>
      </c>
      <c r="G91" s="32" t="s">
        <v>29</v>
      </c>
      <c r="H91" s="33" t="s">
        <v>95</v>
      </c>
      <c r="I91" s="32" t="s">
        <v>101</v>
      </c>
      <c r="J91" s="35">
        <f t="shared" si="4"/>
        <v>6019</v>
      </c>
      <c r="K91" s="34">
        <v>1</v>
      </c>
      <c r="L91" s="27">
        <v>40</v>
      </c>
      <c r="M91" s="28">
        <v>19</v>
      </c>
    </row>
    <row r="92" spans="1:18" ht="22.9" customHeight="1" x14ac:dyDescent="0.25">
      <c r="A92" s="29" t="s">
        <v>332</v>
      </c>
      <c r="B92" s="30">
        <v>140</v>
      </c>
      <c r="C92" s="30">
        <v>99</v>
      </c>
      <c r="D92" s="30">
        <f t="shared" si="5"/>
        <v>88</v>
      </c>
      <c r="E92" s="31" t="s">
        <v>224</v>
      </c>
      <c r="F92" s="31" t="s">
        <v>55</v>
      </c>
      <c r="G92" s="32" t="s">
        <v>29</v>
      </c>
      <c r="H92" s="33" t="s">
        <v>337</v>
      </c>
      <c r="I92" s="32" t="s">
        <v>132</v>
      </c>
      <c r="J92" s="35">
        <f t="shared" si="4"/>
        <v>6076</v>
      </c>
      <c r="K92" s="34">
        <v>1</v>
      </c>
      <c r="L92" s="27">
        <v>41</v>
      </c>
      <c r="M92" s="28">
        <v>16</v>
      </c>
    </row>
    <row r="93" spans="1:18" ht="22.9" customHeight="1" x14ac:dyDescent="0.25">
      <c r="A93" s="29" t="s">
        <v>279</v>
      </c>
      <c r="B93" s="30">
        <v>106</v>
      </c>
      <c r="C93" s="30">
        <v>127</v>
      </c>
      <c r="D93" s="30">
        <f t="shared" si="5"/>
        <v>89</v>
      </c>
      <c r="E93" s="31" t="s">
        <v>27</v>
      </c>
      <c r="F93" s="31" t="s">
        <v>280</v>
      </c>
      <c r="G93" s="32" t="s">
        <v>29</v>
      </c>
      <c r="H93" s="33" t="s">
        <v>95</v>
      </c>
      <c r="I93" s="32" t="s">
        <v>109</v>
      </c>
      <c r="J93" s="35">
        <f t="shared" si="4"/>
        <v>6136</v>
      </c>
      <c r="K93" s="34">
        <v>1</v>
      </c>
      <c r="L93" s="27">
        <v>42</v>
      </c>
      <c r="M93" s="28">
        <v>16</v>
      </c>
    </row>
    <row r="94" spans="1:18" ht="22.9" customHeight="1" x14ac:dyDescent="0.25">
      <c r="A94" s="29" t="s">
        <v>219</v>
      </c>
      <c r="B94" s="30">
        <v>79</v>
      </c>
      <c r="C94" s="30">
        <v>24</v>
      </c>
      <c r="D94" s="30">
        <f t="shared" si="5"/>
        <v>90</v>
      </c>
      <c r="E94" s="31" t="s">
        <v>220</v>
      </c>
      <c r="F94" s="31" t="s">
        <v>221</v>
      </c>
      <c r="G94" s="32" t="s">
        <v>29</v>
      </c>
      <c r="H94" s="33" t="s">
        <v>188</v>
      </c>
      <c r="I94" s="32" t="s">
        <v>158</v>
      </c>
      <c r="J94" s="35">
        <f t="shared" si="4"/>
        <v>6227</v>
      </c>
      <c r="K94" s="34">
        <v>1</v>
      </c>
      <c r="L94" s="27">
        <v>43</v>
      </c>
      <c r="M94" s="28">
        <v>47</v>
      </c>
    </row>
    <row r="95" spans="1:18" ht="22.9" customHeight="1" x14ac:dyDescent="0.25">
      <c r="A95" s="29" t="s">
        <v>219</v>
      </c>
      <c r="B95" s="30">
        <v>80</v>
      </c>
      <c r="C95" s="30">
        <v>26</v>
      </c>
      <c r="D95" s="30">
        <f t="shared" si="5"/>
        <v>91</v>
      </c>
      <c r="E95" s="31" t="s">
        <v>222</v>
      </c>
      <c r="F95" s="31" t="s">
        <v>223</v>
      </c>
      <c r="G95" s="32" t="s">
        <v>29</v>
      </c>
      <c r="H95" s="33" t="s">
        <v>188</v>
      </c>
      <c r="I95" s="32" t="s">
        <v>158</v>
      </c>
      <c r="J95" s="35">
        <f t="shared" si="4"/>
        <v>6228</v>
      </c>
      <c r="K95" s="34">
        <v>1</v>
      </c>
      <c r="L95" s="27">
        <v>43</v>
      </c>
      <c r="M95" s="28">
        <v>48</v>
      </c>
    </row>
    <row r="96" spans="1:18" ht="22.9" customHeight="1" x14ac:dyDescent="0.25">
      <c r="A96" s="29"/>
      <c r="B96" s="30">
        <v>193</v>
      </c>
      <c r="C96" s="30"/>
      <c r="D96" s="30">
        <f t="shared" si="5"/>
        <v>92</v>
      </c>
      <c r="E96" s="31" t="s">
        <v>434</v>
      </c>
      <c r="F96" s="31" t="s">
        <v>289</v>
      </c>
      <c r="G96" s="32" t="s">
        <v>29</v>
      </c>
      <c r="H96" s="33" t="s">
        <v>435</v>
      </c>
      <c r="I96" s="32" t="s">
        <v>132</v>
      </c>
      <c r="J96" s="35">
        <f t="shared" si="4"/>
        <v>6296</v>
      </c>
      <c r="K96" s="34">
        <v>1</v>
      </c>
      <c r="L96" s="27">
        <v>44</v>
      </c>
      <c r="M96" s="28">
        <v>56</v>
      </c>
    </row>
    <row r="97" spans="1:13" ht="22.9" customHeight="1" x14ac:dyDescent="0.25">
      <c r="A97" s="29" t="s">
        <v>78</v>
      </c>
      <c r="B97" s="30">
        <v>20</v>
      </c>
      <c r="C97" s="30">
        <v>134</v>
      </c>
      <c r="D97" s="30">
        <f t="shared" si="5"/>
        <v>93</v>
      </c>
      <c r="E97" s="31" t="s">
        <v>81</v>
      </c>
      <c r="F97" s="31" t="s">
        <v>82</v>
      </c>
      <c r="G97" s="32" t="s">
        <v>29</v>
      </c>
      <c r="H97" s="33" t="s">
        <v>83</v>
      </c>
      <c r="I97" s="32" t="s">
        <v>51</v>
      </c>
      <c r="J97" s="35">
        <f t="shared" si="4"/>
        <v>6304</v>
      </c>
      <c r="K97" s="34">
        <v>1</v>
      </c>
      <c r="L97" s="27">
        <v>45</v>
      </c>
      <c r="M97" s="28">
        <v>4</v>
      </c>
    </row>
    <row r="98" spans="1:13" ht="22.9" customHeight="1" x14ac:dyDescent="0.25">
      <c r="A98" s="29" t="s">
        <v>252</v>
      </c>
      <c r="B98" s="30">
        <v>97</v>
      </c>
      <c r="C98" s="30">
        <v>36</v>
      </c>
      <c r="D98" s="30">
        <f t="shared" si="5"/>
        <v>94</v>
      </c>
      <c r="E98" s="31" t="s">
        <v>260</v>
      </c>
      <c r="F98" s="31" t="s">
        <v>261</v>
      </c>
      <c r="G98" s="32" t="s">
        <v>29</v>
      </c>
      <c r="H98" s="33" t="s">
        <v>60</v>
      </c>
      <c r="I98" s="32" t="s">
        <v>158</v>
      </c>
      <c r="J98" s="35">
        <f t="shared" si="4"/>
        <v>6409</v>
      </c>
      <c r="K98" s="34">
        <v>1</v>
      </c>
      <c r="L98" s="27">
        <v>46</v>
      </c>
      <c r="M98" s="28">
        <v>49</v>
      </c>
    </row>
    <row r="99" spans="1:13" ht="22.9" customHeight="1" x14ac:dyDescent="0.25">
      <c r="A99" s="29" t="s">
        <v>267</v>
      </c>
      <c r="B99" s="30">
        <v>101</v>
      </c>
      <c r="C99" s="30">
        <v>117</v>
      </c>
      <c r="D99" s="30">
        <f t="shared" si="5"/>
        <v>95</v>
      </c>
      <c r="E99" s="31" t="s">
        <v>269</v>
      </c>
      <c r="F99" s="31" t="s">
        <v>270</v>
      </c>
      <c r="G99" s="32" t="s">
        <v>29</v>
      </c>
      <c r="H99" s="33"/>
      <c r="I99" s="32" t="s">
        <v>96</v>
      </c>
      <c r="J99" s="35">
        <f t="shared" si="4"/>
        <v>6412</v>
      </c>
      <c r="K99" s="34">
        <v>1</v>
      </c>
      <c r="L99" s="27">
        <v>46</v>
      </c>
      <c r="M99" s="28">
        <v>52</v>
      </c>
    </row>
    <row r="100" spans="1:13" ht="22.9" customHeight="1" x14ac:dyDescent="0.25">
      <c r="A100" s="29" t="s">
        <v>194</v>
      </c>
      <c r="B100" s="30">
        <v>69</v>
      </c>
      <c r="C100" s="30">
        <v>61</v>
      </c>
      <c r="D100" s="30">
        <f t="shared" si="5"/>
        <v>96</v>
      </c>
      <c r="E100" s="31" t="s">
        <v>42</v>
      </c>
      <c r="F100" s="31" t="s">
        <v>198</v>
      </c>
      <c r="G100" s="32" t="s">
        <v>29</v>
      </c>
      <c r="H100" s="33" t="s">
        <v>199</v>
      </c>
      <c r="I100" s="32" t="s">
        <v>158</v>
      </c>
      <c r="J100" s="35">
        <f t="shared" si="4"/>
        <v>6417</v>
      </c>
      <c r="K100" s="34">
        <v>1</v>
      </c>
      <c r="L100" s="27">
        <v>46</v>
      </c>
      <c r="M100" s="28">
        <v>57</v>
      </c>
    </row>
    <row r="101" spans="1:13" ht="22.9" customHeight="1" x14ac:dyDescent="0.25">
      <c r="A101" s="29" t="s">
        <v>153</v>
      </c>
      <c r="B101" s="30">
        <v>53</v>
      </c>
      <c r="C101" s="30">
        <v>32</v>
      </c>
      <c r="D101" s="30">
        <f t="shared" si="5"/>
        <v>97</v>
      </c>
      <c r="E101" s="31" t="s">
        <v>93</v>
      </c>
      <c r="F101" s="31" t="s">
        <v>115</v>
      </c>
      <c r="G101" s="32" t="s">
        <v>29</v>
      </c>
      <c r="H101" s="33" t="s">
        <v>116</v>
      </c>
      <c r="I101" s="32" t="s">
        <v>132</v>
      </c>
      <c r="J101" s="35">
        <f t="shared" ref="J101:J118" si="6">+K101*60*60+L101*60+M101</f>
        <v>6497</v>
      </c>
      <c r="K101" s="34">
        <v>1</v>
      </c>
      <c r="L101" s="27">
        <v>48</v>
      </c>
      <c r="M101" s="28">
        <v>17</v>
      </c>
    </row>
    <row r="102" spans="1:13" ht="22.9" customHeight="1" x14ac:dyDescent="0.25">
      <c r="A102" s="29" t="s">
        <v>219</v>
      </c>
      <c r="B102" s="30">
        <v>81</v>
      </c>
      <c r="C102" s="30">
        <v>45</v>
      </c>
      <c r="D102" s="30">
        <f t="shared" ref="D102:D118" si="7">+D101+1</f>
        <v>98</v>
      </c>
      <c r="E102" s="31" t="s">
        <v>224</v>
      </c>
      <c r="F102" s="31" t="s">
        <v>225</v>
      </c>
      <c r="G102" s="32" t="s">
        <v>29</v>
      </c>
      <c r="H102" s="33" t="s">
        <v>226</v>
      </c>
      <c r="I102" s="32" t="s">
        <v>132</v>
      </c>
      <c r="J102" s="35">
        <f t="shared" si="6"/>
        <v>6525</v>
      </c>
      <c r="K102" s="34">
        <v>1</v>
      </c>
      <c r="L102" s="27">
        <v>48</v>
      </c>
      <c r="M102" s="28">
        <v>45</v>
      </c>
    </row>
    <row r="103" spans="1:13" ht="22.9" customHeight="1" x14ac:dyDescent="0.25">
      <c r="A103" s="29" t="s">
        <v>41</v>
      </c>
      <c r="B103" s="30">
        <v>12</v>
      </c>
      <c r="C103" s="30">
        <v>17</v>
      </c>
      <c r="D103" s="30">
        <f t="shared" si="7"/>
        <v>99</v>
      </c>
      <c r="E103" s="31" t="s">
        <v>58</v>
      </c>
      <c r="F103" s="31" t="s">
        <v>59</v>
      </c>
      <c r="G103" s="32" t="s">
        <v>29</v>
      </c>
      <c r="H103" s="33" t="s">
        <v>60</v>
      </c>
      <c r="I103" s="32" t="s">
        <v>45</v>
      </c>
      <c r="J103" s="35">
        <f t="shared" si="6"/>
        <v>6526</v>
      </c>
      <c r="K103" s="34">
        <v>1</v>
      </c>
      <c r="L103" s="27">
        <v>48</v>
      </c>
      <c r="M103" s="28">
        <v>46</v>
      </c>
    </row>
    <row r="104" spans="1:13" ht="22.9" customHeight="1" x14ac:dyDescent="0.25">
      <c r="A104" s="29" t="s">
        <v>18</v>
      </c>
      <c r="B104" s="30">
        <v>4</v>
      </c>
      <c r="C104" s="30">
        <v>119</v>
      </c>
      <c r="D104" s="30">
        <f t="shared" si="7"/>
        <v>100</v>
      </c>
      <c r="E104" s="31" t="s">
        <v>32</v>
      </c>
      <c r="F104" s="31" t="s">
        <v>33</v>
      </c>
      <c r="G104" s="32" t="s">
        <v>29</v>
      </c>
      <c r="H104" s="33" t="s">
        <v>34</v>
      </c>
      <c r="I104" s="32" t="s">
        <v>31</v>
      </c>
      <c r="J104" s="35">
        <f t="shared" si="6"/>
        <v>6579</v>
      </c>
      <c r="K104" s="34">
        <v>1</v>
      </c>
      <c r="L104" s="27">
        <v>49</v>
      </c>
      <c r="M104" s="28">
        <v>39</v>
      </c>
    </row>
    <row r="105" spans="1:13" ht="22.9" customHeight="1" x14ac:dyDescent="0.25">
      <c r="A105" s="29" t="s">
        <v>18</v>
      </c>
      <c r="B105" s="30">
        <v>6</v>
      </c>
      <c r="C105" s="30">
        <v>152</v>
      </c>
      <c r="D105" s="30">
        <f t="shared" si="7"/>
        <v>101</v>
      </c>
      <c r="E105" s="31" t="s">
        <v>38</v>
      </c>
      <c r="F105" s="31" t="s">
        <v>39</v>
      </c>
      <c r="G105" s="32" t="s">
        <v>29</v>
      </c>
      <c r="H105" s="33" t="s">
        <v>40</v>
      </c>
      <c r="I105" s="32" t="s">
        <v>31</v>
      </c>
      <c r="J105" s="35">
        <f t="shared" si="6"/>
        <v>6650</v>
      </c>
      <c r="K105" s="34">
        <v>1</v>
      </c>
      <c r="L105" s="27">
        <v>50</v>
      </c>
      <c r="M105" s="28">
        <v>50</v>
      </c>
    </row>
    <row r="106" spans="1:13" ht="22.9" customHeight="1" x14ac:dyDescent="0.25">
      <c r="A106" s="29" t="s">
        <v>279</v>
      </c>
      <c r="B106" s="30">
        <v>107</v>
      </c>
      <c r="C106" s="30">
        <v>34</v>
      </c>
      <c r="D106" s="30">
        <f t="shared" si="7"/>
        <v>102</v>
      </c>
      <c r="E106" s="31" t="s">
        <v>70</v>
      </c>
      <c r="F106" s="31" t="s">
        <v>281</v>
      </c>
      <c r="G106" s="32" t="s">
        <v>29</v>
      </c>
      <c r="H106" s="33" t="s">
        <v>282</v>
      </c>
      <c r="I106" s="32" t="s">
        <v>158</v>
      </c>
      <c r="J106" s="35">
        <f t="shared" si="6"/>
        <v>6673</v>
      </c>
      <c r="K106" s="34">
        <v>1</v>
      </c>
      <c r="L106" s="27">
        <v>51</v>
      </c>
      <c r="M106" s="28">
        <v>13</v>
      </c>
    </row>
    <row r="107" spans="1:13" ht="22.9" customHeight="1" x14ac:dyDescent="0.25">
      <c r="A107" s="29" t="s">
        <v>61</v>
      </c>
      <c r="B107" s="30">
        <v>17</v>
      </c>
      <c r="C107" s="30">
        <v>163</v>
      </c>
      <c r="D107" s="30">
        <f t="shared" si="7"/>
        <v>103</v>
      </c>
      <c r="E107" s="31" t="s">
        <v>72</v>
      </c>
      <c r="F107" s="31" t="s">
        <v>73</v>
      </c>
      <c r="G107" s="32" t="s">
        <v>29</v>
      </c>
      <c r="H107" s="33" t="s">
        <v>74</v>
      </c>
      <c r="I107" s="32" t="s">
        <v>51</v>
      </c>
      <c r="J107" s="35">
        <f t="shared" si="6"/>
        <v>6693</v>
      </c>
      <c r="K107" s="34">
        <v>1</v>
      </c>
      <c r="L107" s="27">
        <v>51</v>
      </c>
      <c r="M107" s="28">
        <v>33</v>
      </c>
    </row>
    <row r="108" spans="1:13" ht="22.9" customHeight="1" x14ac:dyDescent="0.25">
      <c r="A108" s="29" t="s">
        <v>252</v>
      </c>
      <c r="B108" s="30">
        <v>94</v>
      </c>
      <c r="C108" s="30">
        <v>126</v>
      </c>
      <c r="D108" s="30">
        <f t="shared" si="7"/>
        <v>104</v>
      </c>
      <c r="E108" s="31" t="s">
        <v>253</v>
      </c>
      <c r="F108" s="31" t="s">
        <v>254</v>
      </c>
      <c r="G108" s="32" t="s">
        <v>29</v>
      </c>
      <c r="H108" s="33" t="s">
        <v>255</v>
      </c>
      <c r="I108" s="32" t="s">
        <v>158</v>
      </c>
      <c r="J108" s="35">
        <f t="shared" si="6"/>
        <v>6719</v>
      </c>
      <c r="K108" s="34">
        <v>1</v>
      </c>
      <c r="L108" s="27">
        <v>51</v>
      </c>
      <c r="M108" s="28">
        <v>59</v>
      </c>
    </row>
    <row r="109" spans="1:13" ht="22.9" customHeight="1" x14ac:dyDescent="0.25">
      <c r="A109" s="29" t="s">
        <v>143</v>
      </c>
      <c r="B109" s="30">
        <v>45</v>
      </c>
      <c r="C109" s="30">
        <v>180</v>
      </c>
      <c r="D109" s="30">
        <f t="shared" si="7"/>
        <v>105</v>
      </c>
      <c r="E109" s="31" t="s">
        <v>149</v>
      </c>
      <c r="F109" s="31" t="s">
        <v>150</v>
      </c>
      <c r="G109" s="32" t="s">
        <v>29</v>
      </c>
      <c r="H109" s="33" t="s">
        <v>151</v>
      </c>
      <c r="I109" s="32" t="s">
        <v>132</v>
      </c>
      <c r="J109" s="35">
        <f t="shared" si="6"/>
        <v>6842</v>
      </c>
      <c r="K109" s="34">
        <v>1</v>
      </c>
      <c r="L109" s="27">
        <v>54</v>
      </c>
      <c r="M109" s="28">
        <v>2</v>
      </c>
    </row>
    <row r="110" spans="1:13" ht="22.9" customHeight="1" x14ac:dyDescent="0.25">
      <c r="A110" s="29" t="s">
        <v>41</v>
      </c>
      <c r="B110" s="30">
        <v>9</v>
      </c>
      <c r="C110" s="30">
        <v>101</v>
      </c>
      <c r="D110" s="30">
        <f t="shared" si="7"/>
        <v>106</v>
      </c>
      <c r="E110" s="31" t="s">
        <v>49</v>
      </c>
      <c r="F110" s="31" t="s">
        <v>50</v>
      </c>
      <c r="G110" s="32" t="s">
        <v>29</v>
      </c>
      <c r="H110" s="33"/>
      <c r="I110" s="32" t="s">
        <v>51</v>
      </c>
      <c r="J110" s="35">
        <f t="shared" si="6"/>
        <v>6882</v>
      </c>
      <c r="K110" s="34">
        <v>1</v>
      </c>
      <c r="L110" s="27">
        <v>54</v>
      </c>
      <c r="M110" s="28">
        <v>42</v>
      </c>
    </row>
    <row r="111" spans="1:13" ht="22.9" customHeight="1" x14ac:dyDescent="0.25">
      <c r="A111" s="29" t="s">
        <v>41</v>
      </c>
      <c r="B111" s="30">
        <v>7</v>
      </c>
      <c r="C111" s="30">
        <v>47</v>
      </c>
      <c r="D111" s="30">
        <f t="shared" si="7"/>
        <v>107</v>
      </c>
      <c r="E111" s="31" t="s">
        <v>42</v>
      </c>
      <c r="F111" s="31" t="s">
        <v>43</v>
      </c>
      <c r="G111" s="32" t="s">
        <v>29</v>
      </c>
      <c r="H111" s="33" t="s">
        <v>44</v>
      </c>
      <c r="I111" s="32" t="s">
        <v>45</v>
      </c>
      <c r="J111" s="35">
        <f t="shared" si="6"/>
        <v>6924</v>
      </c>
      <c r="K111" s="34">
        <v>1</v>
      </c>
      <c r="L111" s="27">
        <v>55</v>
      </c>
      <c r="M111" s="28">
        <v>24</v>
      </c>
    </row>
    <row r="112" spans="1:13" ht="22.9" customHeight="1" x14ac:dyDescent="0.25">
      <c r="A112" s="29" t="s">
        <v>61</v>
      </c>
      <c r="B112" s="30">
        <v>16</v>
      </c>
      <c r="C112" s="30">
        <v>93</v>
      </c>
      <c r="D112" s="30">
        <f t="shared" si="7"/>
        <v>108</v>
      </c>
      <c r="E112" s="31" t="s">
        <v>70</v>
      </c>
      <c r="F112" s="31" t="s">
        <v>71</v>
      </c>
      <c r="G112" s="32" t="s">
        <v>29</v>
      </c>
      <c r="H112" s="33" t="s">
        <v>44</v>
      </c>
      <c r="I112" s="32" t="s">
        <v>51</v>
      </c>
      <c r="J112" s="35">
        <f t="shared" si="6"/>
        <v>6945</v>
      </c>
      <c r="K112" s="34">
        <v>1</v>
      </c>
      <c r="L112" s="27">
        <v>55</v>
      </c>
      <c r="M112" s="28">
        <v>45</v>
      </c>
    </row>
    <row r="113" spans="1:13" ht="22.9" customHeight="1" x14ac:dyDescent="0.25">
      <c r="A113" s="29" t="s">
        <v>41</v>
      </c>
      <c r="B113" s="30">
        <v>8</v>
      </c>
      <c r="C113" s="30">
        <v>98</v>
      </c>
      <c r="D113" s="30">
        <f t="shared" si="7"/>
        <v>109</v>
      </c>
      <c r="E113" s="31" t="s">
        <v>46</v>
      </c>
      <c r="F113" s="31" t="s">
        <v>47</v>
      </c>
      <c r="G113" s="32" t="s">
        <v>29</v>
      </c>
      <c r="H113" s="33" t="s">
        <v>48</v>
      </c>
      <c r="I113" s="32" t="s">
        <v>45</v>
      </c>
      <c r="J113" s="35">
        <f t="shared" si="6"/>
        <v>7064</v>
      </c>
      <c r="K113" s="34">
        <v>1</v>
      </c>
      <c r="L113" s="27">
        <v>57</v>
      </c>
      <c r="M113" s="28">
        <v>44</v>
      </c>
    </row>
    <row r="114" spans="1:13" ht="21.6" customHeight="1" x14ac:dyDescent="0.25">
      <c r="A114" s="42" t="s">
        <v>267</v>
      </c>
      <c r="B114" s="43">
        <v>102</v>
      </c>
      <c r="C114" s="43">
        <v>6</v>
      </c>
      <c r="D114" s="30">
        <f t="shared" si="7"/>
        <v>110</v>
      </c>
      <c r="E114" s="44" t="s">
        <v>271</v>
      </c>
      <c r="F114" s="44" t="s">
        <v>272</v>
      </c>
      <c r="G114" s="45" t="s">
        <v>29</v>
      </c>
      <c r="H114" s="46" t="s">
        <v>83</v>
      </c>
      <c r="I114" s="45" t="s">
        <v>132</v>
      </c>
      <c r="J114" s="48">
        <f t="shared" si="6"/>
        <v>7133</v>
      </c>
      <c r="K114" s="47">
        <v>1</v>
      </c>
      <c r="L114" s="49">
        <v>58</v>
      </c>
      <c r="M114" s="50">
        <v>53</v>
      </c>
    </row>
    <row r="115" spans="1:13" ht="21.6" customHeight="1" x14ac:dyDescent="0.25">
      <c r="A115" s="30" t="s">
        <v>61</v>
      </c>
      <c r="B115" s="30">
        <v>18</v>
      </c>
      <c r="C115" s="30">
        <v>173</v>
      </c>
      <c r="D115" s="30">
        <f t="shared" si="7"/>
        <v>111</v>
      </c>
      <c r="E115" s="31" t="s">
        <v>75</v>
      </c>
      <c r="F115" s="31" t="s">
        <v>76</v>
      </c>
      <c r="G115" s="32" t="s">
        <v>29</v>
      </c>
      <c r="H115" s="33" t="s">
        <v>77</v>
      </c>
      <c r="I115" s="32" t="s">
        <v>51</v>
      </c>
      <c r="J115" s="35">
        <f t="shared" si="6"/>
        <v>7203</v>
      </c>
      <c r="K115" s="34">
        <v>2</v>
      </c>
      <c r="L115" s="27">
        <v>0</v>
      </c>
      <c r="M115" s="27">
        <v>3</v>
      </c>
    </row>
    <row r="116" spans="1:13" ht="21.6" customHeight="1" x14ac:dyDescent="0.25">
      <c r="A116" s="30" t="s">
        <v>18</v>
      </c>
      <c r="B116" s="30">
        <v>3</v>
      </c>
      <c r="C116" s="30">
        <v>70</v>
      </c>
      <c r="D116" s="30">
        <f t="shared" si="7"/>
        <v>112</v>
      </c>
      <c r="E116" s="31" t="s">
        <v>27</v>
      </c>
      <c r="F116" s="31" t="s">
        <v>28</v>
      </c>
      <c r="G116" s="32" t="s">
        <v>29</v>
      </c>
      <c r="H116" s="33" t="s">
        <v>30</v>
      </c>
      <c r="I116" s="32" t="s">
        <v>31</v>
      </c>
      <c r="J116" s="35">
        <f t="shared" si="6"/>
        <v>7715</v>
      </c>
      <c r="K116" s="34">
        <v>2</v>
      </c>
      <c r="L116" s="27">
        <v>8</v>
      </c>
      <c r="M116" s="27">
        <v>35</v>
      </c>
    </row>
    <row r="117" spans="1:13" ht="21.6" customHeight="1" x14ac:dyDescent="0.25">
      <c r="A117" s="30" t="s">
        <v>267</v>
      </c>
      <c r="B117" s="30">
        <v>103</v>
      </c>
      <c r="C117" s="30">
        <v>109</v>
      </c>
      <c r="D117" s="30">
        <f t="shared" si="7"/>
        <v>113</v>
      </c>
      <c r="E117" s="31" t="s">
        <v>273</v>
      </c>
      <c r="F117" s="31" t="s">
        <v>274</v>
      </c>
      <c r="G117" s="32" t="s">
        <v>29</v>
      </c>
      <c r="H117" s="33"/>
      <c r="I117" s="32" t="s">
        <v>132</v>
      </c>
      <c r="J117" s="35">
        <f t="shared" si="6"/>
        <v>7882</v>
      </c>
      <c r="K117" s="34">
        <v>2</v>
      </c>
      <c r="L117" s="27">
        <v>11</v>
      </c>
      <c r="M117" s="27">
        <v>22</v>
      </c>
    </row>
    <row r="118" spans="1:13" ht="21.6" customHeight="1" x14ac:dyDescent="0.25">
      <c r="A118" s="30" t="s">
        <v>153</v>
      </c>
      <c r="B118" s="30">
        <v>50</v>
      </c>
      <c r="C118" s="30">
        <v>29</v>
      </c>
      <c r="D118" s="30">
        <f t="shared" si="7"/>
        <v>114</v>
      </c>
      <c r="E118" s="31" t="s">
        <v>93</v>
      </c>
      <c r="F118" s="31" t="s">
        <v>157</v>
      </c>
      <c r="G118" s="32" t="s">
        <v>29</v>
      </c>
      <c r="H118" s="33"/>
      <c r="I118" s="32" t="s">
        <v>158</v>
      </c>
      <c r="J118" s="35">
        <f t="shared" si="6"/>
        <v>7933</v>
      </c>
      <c r="K118" s="34">
        <v>2</v>
      </c>
      <c r="L118" s="27">
        <v>12</v>
      </c>
      <c r="M118" s="27">
        <v>13</v>
      </c>
    </row>
  </sheetData>
  <sortState ref="A5:R167">
    <sortCondition ref="G5:G167"/>
  </sortState>
  <mergeCells count="1"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workbookViewId="0"/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3" ht="2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3" s="10" customFormat="1" ht="22.9" customHeight="1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3" t="s">
        <v>13</v>
      </c>
      <c r="L3" s="53"/>
      <c r="M3" s="54"/>
    </row>
    <row r="4" spans="1:13" ht="22.9" customHeight="1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3" ht="22.9" customHeight="1" x14ac:dyDescent="0.3">
      <c r="A5" s="29" t="s">
        <v>285</v>
      </c>
      <c r="B5" s="30">
        <v>112</v>
      </c>
      <c r="C5" s="30">
        <v>73</v>
      </c>
      <c r="D5" s="30">
        <f>+D4+1</f>
        <v>1</v>
      </c>
      <c r="E5" s="31" t="s">
        <v>430</v>
      </c>
      <c r="F5" s="31" t="s">
        <v>431</v>
      </c>
      <c r="G5" s="32" t="s">
        <v>29</v>
      </c>
      <c r="H5" s="33" t="s">
        <v>212</v>
      </c>
      <c r="I5" s="32" t="s">
        <v>432</v>
      </c>
      <c r="J5" s="35">
        <f>+K5*60*60+L5*60+M5</f>
        <v>4942</v>
      </c>
      <c r="K5" s="34">
        <v>1</v>
      </c>
      <c r="L5" s="27">
        <v>22</v>
      </c>
      <c r="M5" s="28">
        <v>22</v>
      </c>
    </row>
    <row r="6" spans="1:13" ht="22.9" customHeight="1" x14ac:dyDescent="0.3">
      <c r="A6" s="29"/>
      <c r="B6" s="30"/>
      <c r="C6" s="30"/>
      <c r="D6" s="30"/>
      <c r="E6" s="31"/>
      <c r="F6" s="31"/>
      <c r="G6" s="32"/>
      <c r="H6" s="33"/>
      <c r="I6" s="32"/>
      <c r="J6" s="35"/>
      <c r="K6" s="34"/>
      <c r="L6" s="27"/>
      <c r="M6" s="28"/>
    </row>
    <row r="7" spans="1:13" ht="22.9" customHeight="1" x14ac:dyDescent="0.3">
      <c r="A7" s="29" t="s">
        <v>389</v>
      </c>
      <c r="B7" s="30">
        <v>171</v>
      </c>
      <c r="C7" s="30">
        <v>100</v>
      </c>
      <c r="D7" s="30">
        <v>1</v>
      </c>
      <c r="E7" s="31" t="s">
        <v>100</v>
      </c>
      <c r="F7" s="31" t="s">
        <v>392</v>
      </c>
      <c r="G7" s="32" t="s">
        <v>29</v>
      </c>
      <c r="H7" s="33" t="s">
        <v>393</v>
      </c>
      <c r="I7" s="32" t="s">
        <v>101</v>
      </c>
      <c r="J7" s="35">
        <f t="shared" ref="J7:J29" si="0">+K7*60*60+L7*60+M7</f>
        <v>4227</v>
      </c>
      <c r="K7" s="34">
        <v>1</v>
      </c>
      <c r="L7" s="27">
        <v>10</v>
      </c>
      <c r="M7" s="28">
        <v>27</v>
      </c>
    </row>
    <row r="8" spans="1:13" ht="22.9" customHeight="1" x14ac:dyDescent="0.3">
      <c r="A8" s="29" t="s">
        <v>389</v>
      </c>
      <c r="B8" s="30">
        <v>172</v>
      </c>
      <c r="C8" s="30">
        <v>116</v>
      </c>
      <c r="D8" s="30">
        <f t="shared" ref="D8:D29" si="1">+D7+1</f>
        <v>2</v>
      </c>
      <c r="E8" s="31" t="s">
        <v>394</v>
      </c>
      <c r="F8" s="31" t="s">
        <v>395</v>
      </c>
      <c r="G8" s="32" t="s">
        <v>29</v>
      </c>
      <c r="H8" s="33" t="s">
        <v>44</v>
      </c>
      <c r="I8" s="32" t="s">
        <v>101</v>
      </c>
      <c r="J8" s="35">
        <f t="shared" si="0"/>
        <v>4422</v>
      </c>
      <c r="K8" s="34">
        <v>1</v>
      </c>
      <c r="L8" s="27">
        <v>13</v>
      </c>
      <c r="M8" s="28">
        <v>42</v>
      </c>
    </row>
    <row r="9" spans="1:13" ht="22.9" customHeight="1" x14ac:dyDescent="0.3">
      <c r="A9" s="29" t="s">
        <v>344</v>
      </c>
      <c r="B9" s="30">
        <v>149</v>
      </c>
      <c r="C9" s="30">
        <v>86</v>
      </c>
      <c r="D9" s="30">
        <f t="shared" si="1"/>
        <v>3</v>
      </c>
      <c r="E9" s="31" t="s">
        <v>352</v>
      </c>
      <c r="F9" s="31" t="s">
        <v>353</v>
      </c>
      <c r="G9" s="32" t="s">
        <v>29</v>
      </c>
      <c r="H9" s="33" t="s">
        <v>37</v>
      </c>
      <c r="I9" s="32" t="s">
        <v>101</v>
      </c>
      <c r="J9" s="35">
        <f t="shared" si="0"/>
        <v>4569</v>
      </c>
      <c r="K9" s="34">
        <v>1</v>
      </c>
      <c r="L9" s="27">
        <v>15.999999999999998</v>
      </c>
      <c r="M9" s="28">
        <v>9</v>
      </c>
    </row>
    <row r="10" spans="1:13" ht="22.9" customHeight="1" x14ac:dyDescent="0.3">
      <c r="A10" s="29" t="s">
        <v>320</v>
      </c>
      <c r="B10" s="30">
        <v>136</v>
      </c>
      <c r="C10" s="30">
        <v>77</v>
      </c>
      <c r="D10" s="30">
        <f t="shared" si="1"/>
        <v>4</v>
      </c>
      <c r="E10" s="31" t="s">
        <v>68</v>
      </c>
      <c r="F10" s="31" t="s">
        <v>125</v>
      </c>
      <c r="G10" s="32" t="s">
        <v>29</v>
      </c>
      <c r="H10" s="33" t="s">
        <v>126</v>
      </c>
      <c r="I10" s="32" t="s">
        <v>101</v>
      </c>
      <c r="J10" s="35">
        <f t="shared" si="0"/>
        <v>4587</v>
      </c>
      <c r="K10" s="34">
        <v>1</v>
      </c>
      <c r="L10" s="27">
        <v>16</v>
      </c>
      <c r="M10" s="28">
        <v>27</v>
      </c>
    </row>
    <row r="11" spans="1:13" ht="22.9" customHeight="1" x14ac:dyDescent="0.3">
      <c r="A11" s="29" t="s">
        <v>202</v>
      </c>
      <c r="B11" s="30">
        <v>182</v>
      </c>
      <c r="C11" s="30">
        <v>158</v>
      </c>
      <c r="D11" s="30">
        <f t="shared" si="1"/>
        <v>5</v>
      </c>
      <c r="E11" s="31" t="s">
        <v>38</v>
      </c>
      <c r="F11" s="31" t="s">
        <v>412</v>
      </c>
      <c r="G11" s="32" t="s">
        <v>29</v>
      </c>
      <c r="H11" s="33" t="s">
        <v>25</v>
      </c>
      <c r="I11" s="32" t="s">
        <v>101</v>
      </c>
      <c r="J11" s="35">
        <f t="shared" si="0"/>
        <v>4641</v>
      </c>
      <c r="K11" s="34">
        <v>1</v>
      </c>
      <c r="L11" s="27">
        <v>17</v>
      </c>
      <c r="M11" s="28">
        <v>21</v>
      </c>
    </row>
    <row r="12" spans="1:13" ht="22.9" customHeight="1" x14ac:dyDescent="0.3">
      <c r="A12" s="29" t="s">
        <v>366</v>
      </c>
      <c r="B12" s="30">
        <v>188</v>
      </c>
      <c r="C12" s="30">
        <v>175</v>
      </c>
      <c r="D12" s="30">
        <f t="shared" si="1"/>
        <v>6</v>
      </c>
      <c r="E12" s="31" t="s">
        <v>423</v>
      </c>
      <c r="F12" s="31" t="s">
        <v>424</v>
      </c>
      <c r="G12" s="32" t="s">
        <v>29</v>
      </c>
      <c r="H12" s="33"/>
      <c r="I12" s="32" t="s">
        <v>101</v>
      </c>
      <c r="J12" s="35">
        <f t="shared" si="0"/>
        <v>4646</v>
      </c>
      <c r="K12" s="34">
        <v>1</v>
      </c>
      <c r="L12" s="27">
        <v>17</v>
      </c>
      <c r="M12" s="28">
        <v>26</v>
      </c>
    </row>
    <row r="13" spans="1:13" ht="22.9" customHeight="1" x14ac:dyDescent="0.3">
      <c r="A13" s="29" t="s">
        <v>377</v>
      </c>
      <c r="B13" s="30">
        <v>164</v>
      </c>
      <c r="C13" s="30">
        <v>22</v>
      </c>
      <c r="D13" s="30">
        <f t="shared" si="1"/>
        <v>7</v>
      </c>
      <c r="E13" s="31" t="s">
        <v>378</v>
      </c>
      <c r="F13" s="31" t="s">
        <v>379</v>
      </c>
      <c r="G13" s="32" t="s">
        <v>29</v>
      </c>
      <c r="H13" s="33" t="s">
        <v>380</v>
      </c>
      <c r="I13" s="32" t="s">
        <v>101</v>
      </c>
      <c r="J13" s="35">
        <f t="shared" si="0"/>
        <v>4942</v>
      </c>
      <c r="K13" s="34">
        <v>1</v>
      </c>
      <c r="L13" s="27">
        <v>22</v>
      </c>
      <c r="M13" s="28">
        <v>22</v>
      </c>
    </row>
    <row r="14" spans="1:13" ht="22.9" customHeight="1" x14ac:dyDescent="0.3">
      <c r="A14" s="29" t="s">
        <v>377</v>
      </c>
      <c r="B14" s="30">
        <v>165</v>
      </c>
      <c r="C14" s="30">
        <v>138</v>
      </c>
      <c r="D14" s="30">
        <f t="shared" si="1"/>
        <v>8</v>
      </c>
      <c r="E14" s="31" t="s">
        <v>381</v>
      </c>
      <c r="F14" s="31" t="s">
        <v>362</v>
      </c>
      <c r="G14" s="32" t="s">
        <v>29</v>
      </c>
      <c r="H14" s="33" t="s">
        <v>363</v>
      </c>
      <c r="I14" s="32" t="s">
        <v>101</v>
      </c>
      <c r="J14" s="35">
        <f t="shared" si="0"/>
        <v>4970</v>
      </c>
      <c r="K14" s="34">
        <v>1</v>
      </c>
      <c r="L14" s="27">
        <v>22</v>
      </c>
      <c r="M14" s="28">
        <v>50</v>
      </c>
    </row>
    <row r="15" spans="1:13" ht="22.9" customHeight="1" x14ac:dyDescent="0.3">
      <c r="A15" s="29" t="s">
        <v>320</v>
      </c>
      <c r="B15" s="30">
        <v>131</v>
      </c>
      <c r="C15" s="30">
        <v>48</v>
      </c>
      <c r="D15" s="30">
        <f t="shared" si="1"/>
        <v>9</v>
      </c>
      <c r="E15" s="31" t="s">
        <v>321</v>
      </c>
      <c r="F15" s="31" t="s">
        <v>322</v>
      </c>
      <c r="G15" s="32" t="s">
        <v>29</v>
      </c>
      <c r="H15" s="33" t="s">
        <v>323</v>
      </c>
      <c r="I15" s="32" t="s">
        <v>101</v>
      </c>
      <c r="J15" s="35">
        <f t="shared" si="0"/>
        <v>5085</v>
      </c>
      <c r="K15" s="34">
        <v>1</v>
      </c>
      <c r="L15" s="27">
        <v>24</v>
      </c>
      <c r="M15" s="28">
        <v>45</v>
      </c>
    </row>
    <row r="16" spans="1:13" ht="22.9" customHeight="1" x14ac:dyDescent="0.3">
      <c r="A16" s="29" t="s">
        <v>308</v>
      </c>
      <c r="B16" s="30">
        <v>130</v>
      </c>
      <c r="C16" s="30">
        <v>40</v>
      </c>
      <c r="D16" s="30">
        <f t="shared" si="1"/>
        <v>10</v>
      </c>
      <c r="E16" s="31" t="s">
        <v>318</v>
      </c>
      <c r="F16" s="31" t="s">
        <v>319</v>
      </c>
      <c r="G16" s="32" t="s">
        <v>29</v>
      </c>
      <c r="H16" s="33"/>
      <c r="I16" s="32" t="s">
        <v>101</v>
      </c>
      <c r="J16" s="35">
        <f t="shared" si="0"/>
        <v>5105</v>
      </c>
      <c r="K16" s="34">
        <v>1</v>
      </c>
      <c r="L16" s="27">
        <v>25</v>
      </c>
      <c r="M16" s="28">
        <v>5</v>
      </c>
    </row>
    <row r="17" spans="1:18" s="36" customFormat="1" ht="22.9" customHeight="1" x14ac:dyDescent="0.3">
      <c r="A17" s="29" t="s">
        <v>366</v>
      </c>
      <c r="B17" s="30">
        <v>156</v>
      </c>
      <c r="C17" s="30">
        <v>7</v>
      </c>
      <c r="D17" s="30">
        <f t="shared" si="1"/>
        <v>11</v>
      </c>
      <c r="E17" s="31" t="s">
        <v>309</v>
      </c>
      <c r="F17" s="31" t="s">
        <v>367</v>
      </c>
      <c r="G17" s="32" t="s">
        <v>29</v>
      </c>
      <c r="H17" s="33" t="s">
        <v>368</v>
      </c>
      <c r="I17" s="32" t="s">
        <v>101</v>
      </c>
      <c r="J17" s="35">
        <f t="shared" si="0"/>
        <v>5107</v>
      </c>
      <c r="K17" s="34">
        <v>1</v>
      </c>
      <c r="L17" s="27">
        <v>25</v>
      </c>
      <c r="M17" s="28">
        <v>7</v>
      </c>
      <c r="N17"/>
      <c r="O17"/>
      <c r="P17"/>
      <c r="Q17"/>
      <c r="R17"/>
    </row>
    <row r="18" spans="1:18" ht="22.9" customHeight="1" x14ac:dyDescent="0.3">
      <c r="A18" s="29" t="s">
        <v>202</v>
      </c>
      <c r="B18" s="30">
        <v>176</v>
      </c>
      <c r="C18" s="30">
        <v>37</v>
      </c>
      <c r="D18" s="30">
        <f t="shared" si="1"/>
        <v>12</v>
      </c>
      <c r="E18" s="31" t="s">
        <v>273</v>
      </c>
      <c r="F18" s="31" t="s">
        <v>404</v>
      </c>
      <c r="G18" s="32" t="s">
        <v>29</v>
      </c>
      <c r="H18" s="33" t="s">
        <v>400</v>
      </c>
      <c r="I18" s="32" t="s">
        <v>101</v>
      </c>
      <c r="J18" s="35">
        <f t="shared" si="0"/>
        <v>5199</v>
      </c>
      <c r="K18" s="34">
        <v>1</v>
      </c>
      <c r="L18" s="27">
        <v>26</v>
      </c>
      <c r="M18" s="28">
        <v>39</v>
      </c>
    </row>
    <row r="19" spans="1:18" ht="22.9" customHeight="1" x14ac:dyDescent="0.25">
      <c r="A19" s="29" t="s">
        <v>320</v>
      </c>
      <c r="B19" s="30">
        <v>132</v>
      </c>
      <c r="C19" s="30">
        <v>69</v>
      </c>
      <c r="D19" s="30">
        <f t="shared" si="1"/>
        <v>13</v>
      </c>
      <c r="E19" s="31" t="s">
        <v>324</v>
      </c>
      <c r="F19" s="31" t="s">
        <v>325</v>
      </c>
      <c r="G19" s="32" t="s">
        <v>29</v>
      </c>
      <c r="H19" s="33" t="s">
        <v>326</v>
      </c>
      <c r="I19" s="32" t="s">
        <v>101</v>
      </c>
      <c r="J19" s="35">
        <f t="shared" si="0"/>
        <v>5230</v>
      </c>
      <c r="K19" s="34">
        <v>1</v>
      </c>
      <c r="L19" s="27">
        <v>27</v>
      </c>
      <c r="M19" s="28">
        <v>10</v>
      </c>
    </row>
    <row r="20" spans="1:18" ht="22.9" customHeight="1" x14ac:dyDescent="0.25">
      <c r="A20" s="29" t="s">
        <v>219</v>
      </c>
      <c r="B20" s="30">
        <v>84</v>
      </c>
      <c r="C20" s="30">
        <v>172</v>
      </c>
      <c r="D20" s="30">
        <f t="shared" si="1"/>
        <v>14</v>
      </c>
      <c r="E20" s="31" t="s">
        <v>232</v>
      </c>
      <c r="F20" s="31" t="s">
        <v>233</v>
      </c>
      <c r="G20" s="32" t="s">
        <v>29</v>
      </c>
      <c r="H20" s="33" t="s">
        <v>151</v>
      </c>
      <c r="I20" s="32" t="s">
        <v>101</v>
      </c>
      <c r="J20" s="35">
        <f t="shared" si="0"/>
        <v>5272</v>
      </c>
      <c r="K20" s="34">
        <v>1</v>
      </c>
      <c r="L20" s="27">
        <v>27</v>
      </c>
      <c r="M20" s="28">
        <v>52</v>
      </c>
    </row>
    <row r="21" spans="1:18" ht="22.9" customHeight="1" x14ac:dyDescent="0.25">
      <c r="A21" s="29" t="s">
        <v>219</v>
      </c>
      <c r="B21" s="30">
        <v>85</v>
      </c>
      <c r="C21" s="30">
        <v>174</v>
      </c>
      <c r="D21" s="30">
        <f t="shared" si="1"/>
        <v>15</v>
      </c>
      <c r="E21" s="31" t="s">
        <v>27</v>
      </c>
      <c r="F21" s="31" t="s">
        <v>234</v>
      </c>
      <c r="G21" s="32" t="s">
        <v>29</v>
      </c>
      <c r="H21" s="33" t="s">
        <v>151</v>
      </c>
      <c r="I21" s="32" t="s">
        <v>101</v>
      </c>
      <c r="J21" s="35">
        <f t="shared" si="0"/>
        <v>5282</v>
      </c>
      <c r="K21" s="34">
        <v>1</v>
      </c>
      <c r="L21" s="27">
        <v>28</v>
      </c>
      <c r="M21" s="28">
        <v>2</v>
      </c>
    </row>
    <row r="22" spans="1:18" ht="22.9" customHeight="1" x14ac:dyDescent="0.25">
      <c r="A22" s="29" t="s">
        <v>354</v>
      </c>
      <c r="B22" s="30">
        <v>186</v>
      </c>
      <c r="C22" s="30">
        <v>181</v>
      </c>
      <c r="D22" s="30">
        <f t="shared" si="1"/>
        <v>16</v>
      </c>
      <c r="E22" s="31" t="s">
        <v>264</v>
      </c>
      <c r="F22" s="31" t="s">
        <v>294</v>
      </c>
      <c r="G22" s="32" t="s">
        <v>29</v>
      </c>
      <c r="H22" s="37" t="s">
        <v>419</v>
      </c>
      <c r="I22" s="32" t="s">
        <v>101</v>
      </c>
      <c r="J22" s="35">
        <f t="shared" si="0"/>
        <v>5299</v>
      </c>
      <c r="K22" s="34">
        <v>1</v>
      </c>
      <c r="L22" s="27">
        <v>28</v>
      </c>
      <c r="M22" s="28">
        <v>19</v>
      </c>
    </row>
    <row r="23" spans="1:18" s="36" customFormat="1" ht="22.9" customHeight="1" x14ac:dyDescent="0.25">
      <c r="A23" s="29" t="s">
        <v>354</v>
      </c>
      <c r="B23" s="30">
        <v>185</v>
      </c>
      <c r="C23" s="30">
        <v>176</v>
      </c>
      <c r="D23" s="30">
        <f t="shared" si="1"/>
        <v>17</v>
      </c>
      <c r="E23" s="31" t="s">
        <v>417</v>
      </c>
      <c r="F23" s="31" t="s">
        <v>418</v>
      </c>
      <c r="G23" s="32" t="s">
        <v>29</v>
      </c>
      <c r="H23" s="33" t="s">
        <v>25</v>
      </c>
      <c r="I23" s="32" t="s">
        <v>101</v>
      </c>
      <c r="J23" s="35">
        <f t="shared" si="0"/>
        <v>5303</v>
      </c>
      <c r="K23" s="34">
        <v>1</v>
      </c>
      <c r="L23" s="27">
        <v>28</v>
      </c>
      <c r="M23" s="28">
        <v>23</v>
      </c>
      <c r="N23"/>
      <c r="O23"/>
      <c r="P23"/>
      <c r="Q23"/>
      <c r="R23"/>
    </row>
    <row r="24" spans="1:18" ht="22.9" customHeight="1" x14ac:dyDescent="0.25">
      <c r="A24" s="29" t="s">
        <v>252</v>
      </c>
      <c r="B24" s="30">
        <v>99</v>
      </c>
      <c r="C24" s="30">
        <v>169</v>
      </c>
      <c r="D24" s="30">
        <f t="shared" si="1"/>
        <v>18</v>
      </c>
      <c r="E24" s="31" t="s">
        <v>264</v>
      </c>
      <c r="F24" s="31" t="s">
        <v>265</v>
      </c>
      <c r="G24" s="32" t="s">
        <v>29</v>
      </c>
      <c r="H24" s="33" t="s">
        <v>266</v>
      </c>
      <c r="I24" s="32" t="s">
        <v>101</v>
      </c>
      <c r="J24" s="35">
        <f t="shared" si="0"/>
        <v>5417</v>
      </c>
      <c r="K24" s="34">
        <v>1</v>
      </c>
      <c r="L24" s="27">
        <v>30</v>
      </c>
      <c r="M24" s="28">
        <v>17</v>
      </c>
    </row>
    <row r="25" spans="1:18" ht="22.9" customHeight="1" x14ac:dyDescent="0.25">
      <c r="A25" s="29" t="s">
        <v>332</v>
      </c>
      <c r="B25" s="30">
        <v>189</v>
      </c>
      <c r="C25" s="30">
        <v>171</v>
      </c>
      <c r="D25" s="30">
        <f t="shared" si="1"/>
        <v>19</v>
      </c>
      <c r="E25" s="31" t="s">
        <v>425</v>
      </c>
      <c r="F25" s="31" t="s">
        <v>426</v>
      </c>
      <c r="G25" s="32" t="s">
        <v>29</v>
      </c>
      <c r="H25" s="33" t="s">
        <v>427</v>
      </c>
      <c r="I25" s="32" t="s">
        <v>101</v>
      </c>
      <c r="J25" s="35">
        <f t="shared" si="0"/>
        <v>5440</v>
      </c>
      <c r="K25" s="34">
        <v>1</v>
      </c>
      <c r="L25" s="27">
        <v>30</v>
      </c>
      <c r="M25" s="28">
        <v>40</v>
      </c>
    </row>
    <row r="26" spans="1:18" ht="22.9" customHeight="1" x14ac:dyDescent="0.25">
      <c r="A26" s="29" t="s">
        <v>92</v>
      </c>
      <c r="B26" s="30">
        <v>27</v>
      </c>
      <c r="C26" s="30">
        <v>41</v>
      </c>
      <c r="D26" s="30">
        <f t="shared" si="1"/>
        <v>20</v>
      </c>
      <c r="E26" s="31" t="s">
        <v>100</v>
      </c>
      <c r="F26" s="31" t="s">
        <v>20</v>
      </c>
      <c r="G26" s="32" t="s">
        <v>29</v>
      </c>
      <c r="H26" s="33" t="s">
        <v>83</v>
      </c>
      <c r="I26" s="32" t="s">
        <v>101</v>
      </c>
      <c r="J26" s="35">
        <f t="shared" si="0"/>
        <v>5620</v>
      </c>
      <c r="K26" s="34">
        <v>1</v>
      </c>
      <c r="L26" s="27">
        <v>33</v>
      </c>
      <c r="M26" s="28">
        <v>40</v>
      </c>
    </row>
    <row r="27" spans="1:18" ht="22.9" customHeight="1" x14ac:dyDescent="0.25">
      <c r="A27" s="29" t="s">
        <v>389</v>
      </c>
      <c r="B27" s="30">
        <v>170</v>
      </c>
      <c r="C27" s="30">
        <v>155</v>
      </c>
      <c r="D27" s="30">
        <f t="shared" si="1"/>
        <v>21</v>
      </c>
      <c r="E27" s="31" t="s">
        <v>312</v>
      </c>
      <c r="F27" s="31" t="s">
        <v>390</v>
      </c>
      <c r="G27" s="32" t="s">
        <v>29</v>
      </c>
      <c r="H27" s="33" t="s">
        <v>391</v>
      </c>
      <c r="I27" s="32" t="s">
        <v>101</v>
      </c>
      <c r="J27" s="35">
        <f t="shared" si="0"/>
        <v>5757</v>
      </c>
      <c r="K27" s="34">
        <v>1</v>
      </c>
      <c r="L27" s="27">
        <v>35</v>
      </c>
      <c r="M27" s="28">
        <v>57</v>
      </c>
    </row>
    <row r="28" spans="1:18" ht="22.9" customHeight="1" x14ac:dyDescent="0.25">
      <c r="A28" s="29" t="s">
        <v>320</v>
      </c>
      <c r="B28" s="30">
        <v>133</v>
      </c>
      <c r="C28" s="30">
        <v>72</v>
      </c>
      <c r="D28" s="30">
        <f t="shared" si="1"/>
        <v>22</v>
      </c>
      <c r="E28" s="31" t="s">
        <v>27</v>
      </c>
      <c r="F28" s="31" t="s">
        <v>327</v>
      </c>
      <c r="G28" s="32" t="s">
        <v>29</v>
      </c>
      <c r="H28" s="33" t="s">
        <v>48</v>
      </c>
      <c r="I28" s="32" t="s">
        <v>101</v>
      </c>
      <c r="J28" s="35">
        <f t="shared" si="0"/>
        <v>5815</v>
      </c>
      <c r="K28" s="34">
        <v>1</v>
      </c>
      <c r="L28" s="27">
        <v>36</v>
      </c>
      <c r="M28" s="28">
        <v>55</v>
      </c>
    </row>
    <row r="29" spans="1:18" ht="22.9" customHeight="1" x14ac:dyDescent="0.25">
      <c r="A29" s="29" t="s">
        <v>194</v>
      </c>
      <c r="B29" s="30">
        <v>67</v>
      </c>
      <c r="C29" s="30">
        <v>79</v>
      </c>
      <c r="D29" s="30">
        <f t="shared" si="1"/>
        <v>23</v>
      </c>
      <c r="E29" s="31" t="s">
        <v>195</v>
      </c>
      <c r="F29" s="31" t="s">
        <v>196</v>
      </c>
      <c r="G29" s="32" t="s">
        <v>29</v>
      </c>
      <c r="H29" s="33" t="s">
        <v>95</v>
      </c>
      <c r="I29" s="32" t="s">
        <v>101</v>
      </c>
      <c r="J29" s="35">
        <f t="shared" si="0"/>
        <v>6019</v>
      </c>
      <c r="K29" s="34">
        <v>1</v>
      </c>
      <c r="L29" s="27">
        <v>40</v>
      </c>
      <c r="M29" s="28">
        <v>19</v>
      </c>
    </row>
    <row r="30" spans="1:18" ht="22.9" customHeight="1" x14ac:dyDescent="0.25">
      <c r="A30" s="29"/>
      <c r="B30" s="30"/>
      <c r="C30" s="30"/>
      <c r="D30" s="30"/>
      <c r="E30" s="31"/>
      <c r="F30" s="31"/>
      <c r="G30" s="32"/>
      <c r="H30" s="33"/>
      <c r="I30" s="32"/>
      <c r="J30" s="35"/>
      <c r="K30" s="34"/>
      <c r="L30" s="27"/>
      <c r="M30" s="28"/>
    </row>
    <row r="31" spans="1:18" ht="22.9" customHeight="1" x14ac:dyDescent="0.25">
      <c r="A31" s="29" t="s">
        <v>377</v>
      </c>
      <c r="B31" s="30">
        <v>169</v>
      </c>
      <c r="C31" s="30">
        <v>151</v>
      </c>
      <c r="D31" s="30">
        <v>1</v>
      </c>
      <c r="E31" s="31" t="s">
        <v>386</v>
      </c>
      <c r="F31" s="31" t="s">
        <v>387</v>
      </c>
      <c r="G31" s="32" t="s">
        <v>29</v>
      </c>
      <c r="H31" s="33" t="s">
        <v>388</v>
      </c>
      <c r="I31" s="32" t="s">
        <v>96</v>
      </c>
      <c r="J31" s="35">
        <f t="shared" ref="J31:J42" si="2">+K31*60*60+L31*60+M31</f>
        <v>4390</v>
      </c>
      <c r="K31" s="34">
        <v>1</v>
      </c>
      <c r="L31" s="27">
        <v>13</v>
      </c>
      <c r="M31" s="28">
        <v>10</v>
      </c>
    </row>
    <row r="32" spans="1:18" ht="22.9" customHeight="1" x14ac:dyDescent="0.25">
      <c r="A32" s="29" t="s">
        <v>366</v>
      </c>
      <c r="B32" s="30">
        <v>163</v>
      </c>
      <c r="C32" s="30">
        <v>170</v>
      </c>
      <c r="D32" s="30">
        <f t="shared" ref="D32:D42" si="3">+D31+1</f>
        <v>2</v>
      </c>
      <c r="E32" s="31" t="s">
        <v>375</v>
      </c>
      <c r="F32" s="31" t="s">
        <v>376</v>
      </c>
      <c r="G32" s="32" t="s">
        <v>29</v>
      </c>
      <c r="H32" s="33" t="s">
        <v>151</v>
      </c>
      <c r="I32" s="32" t="s">
        <v>96</v>
      </c>
      <c r="J32" s="35">
        <f t="shared" si="2"/>
        <v>4715</v>
      </c>
      <c r="K32" s="34">
        <v>1</v>
      </c>
      <c r="L32" s="27">
        <v>18</v>
      </c>
      <c r="M32" s="28">
        <v>35</v>
      </c>
    </row>
    <row r="33" spans="1:13" ht="22.9" customHeight="1" x14ac:dyDescent="0.25">
      <c r="A33" s="29" t="s">
        <v>344</v>
      </c>
      <c r="B33" s="30">
        <v>148</v>
      </c>
      <c r="C33" s="30">
        <v>147</v>
      </c>
      <c r="D33" s="30">
        <f t="shared" si="3"/>
        <v>3</v>
      </c>
      <c r="E33" s="31" t="s">
        <v>65</v>
      </c>
      <c r="F33" s="31" t="s">
        <v>351</v>
      </c>
      <c r="G33" s="32" t="s">
        <v>29</v>
      </c>
      <c r="H33" s="33" t="s">
        <v>178</v>
      </c>
      <c r="I33" s="32" t="s">
        <v>96</v>
      </c>
      <c r="J33" s="35">
        <f t="shared" si="2"/>
        <v>4836</v>
      </c>
      <c r="K33" s="34">
        <v>1</v>
      </c>
      <c r="L33" s="27">
        <v>20</v>
      </c>
      <c r="M33" s="28">
        <v>36</v>
      </c>
    </row>
    <row r="34" spans="1:13" ht="22.9" customHeight="1" x14ac:dyDescent="0.25">
      <c r="A34" s="29" t="s">
        <v>320</v>
      </c>
      <c r="B34" s="30">
        <v>137</v>
      </c>
      <c r="C34" s="30">
        <v>149</v>
      </c>
      <c r="D34" s="30">
        <f t="shared" si="3"/>
        <v>4</v>
      </c>
      <c r="E34" s="31" t="s">
        <v>27</v>
      </c>
      <c r="F34" s="31" t="s">
        <v>228</v>
      </c>
      <c r="G34" s="32" t="s">
        <v>29</v>
      </c>
      <c r="H34" s="33" t="s">
        <v>229</v>
      </c>
      <c r="I34" s="32" t="s">
        <v>96</v>
      </c>
      <c r="J34" s="35">
        <f t="shared" si="2"/>
        <v>5152</v>
      </c>
      <c r="K34" s="34">
        <v>1</v>
      </c>
      <c r="L34" s="27">
        <v>25</v>
      </c>
      <c r="M34" s="28">
        <v>52</v>
      </c>
    </row>
    <row r="35" spans="1:13" ht="22.9" customHeight="1" x14ac:dyDescent="0.25">
      <c r="A35" s="29" t="s">
        <v>320</v>
      </c>
      <c r="B35" s="30">
        <v>134</v>
      </c>
      <c r="C35" s="30">
        <v>18</v>
      </c>
      <c r="D35" s="30">
        <f t="shared" si="3"/>
        <v>5</v>
      </c>
      <c r="E35" s="31" t="s">
        <v>275</v>
      </c>
      <c r="F35" s="31" t="s">
        <v>328</v>
      </c>
      <c r="G35" s="32" t="s">
        <v>29</v>
      </c>
      <c r="H35" s="33" t="s">
        <v>329</v>
      </c>
      <c r="I35" s="32" t="s">
        <v>96</v>
      </c>
      <c r="J35" s="35">
        <f t="shared" si="2"/>
        <v>5237</v>
      </c>
      <c r="K35" s="34">
        <v>1</v>
      </c>
      <c r="L35" s="27">
        <v>27</v>
      </c>
      <c r="M35" s="28">
        <v>17</v>
      </c>
    </row>
    <row r="36" spans="1:13" ht="22.9" customHeight="1" x14ac:dyDescent="0.25">
      <c r="A36" s="29"/>
      <c r="B36" s="30">
        <v>191</v>
      </c>
      <c r="C36" s="30"/>
      <c r="D36" s="30">
        <f t="shared" si="3"/>
        <v>6</v>
      </c>
      <c r="E36" s="31" t="s">
        <v>330</v>
      </c>
      <c r="F36" s="31" t="s">
        <v>331</v>
      </c>
      <c r="G36" s="32" t="s">
        <v>29</v>
      </c>
      <c r="H36" s="33" t="s">
        <v>126</v>
      </c>
      <c r="I36" s="32" t="s">
        <v>96</v>
      </c>
      <c r="J36" s="35">
        <f t="shared" si="2"/>
        <v>5308</v>
      </c>
      <c r="K36" s="34">
        <v>1</v>
      </c>
      <c r="L36" s="27">
        <v>28</v>
      </c>
      <c r="M36" s="28">
        <v>28</v>
      </c>
    </row>
    <row r="37" spans="1:13" ht="22.9" customHeight="1" x14ac:dyDescent="0.25">
      <c r="A37" s="29"/>
      <c r="B37" s="30">
        <v>194</v>
      </c>
      <c r="C37" s="30"/>
      <c r="D37" s="30">
        <f t="shared" si="3"/>
        <v>7</v>
      </c>
      <c r="E37" s="31" t="s">
        <v>141</v>
      </c>
      <c r="F37" s="31" t="s">
        <v>287</v>
      </c>
      <c r="G37" s="32" t="s">
        <v>29</v>
      </c>
      <c r="H37" s="33" t="s">
        <v>436</v>
      </c>
      <c r="I37" s="32" t="s">
        <v>96</v>
      </c>
      <c r="J37" s="35">
        <f t="shared" si="2"/>
        <v>5342</v>
      </c>
      <c r="K37" s="34">
        <v>1</v>
      </c>
      <c r="L37" s="27">
        <v>29</v>
      </c>
      <c r="M37" s="28">
        <v>2</v>
      </c>
    </row>
    <row r="38" spans="1:13" ht="22.9" customHeight="1" x14ac:dyDescent="0.25">
      <c r="A38" s="29" t="s">
        <v>194</v>
      </c>
      <c r="B38" s="30">
        <v>70</v>
      </c>
      <c r="C38" s="30">
        <v>146</v>
      </c>
      <c r="D38" s="30">
        <f t="shared" si="3"/>
        <v>8</v>
      </c>
      <c r="E38" s="31" t="s">
        <v>200</v>
      </c>
      <c r="F38" s="31" t="s">
        <v>201</v>
      </c>
      <c r="G38" s="32" t="s">
        <v>29</v>
      </c>
      <c r="H38" s="33"/>
      <c r="I38" s="32" t="s">
        <v>96</v>
      </c>
      <c r="J38" s="35">
        <f t="shared" si="2"/>
        <v>5387</v>
      </c>
      <c r="K38" s="34">
        <v>1</v>
      </c>
      <c r="L38" s="27">
        <v>29</v>
      </c>
      <c r="M38" s="28">
        <v>47</v>
      </c>
    </row>
    <row r="39" spans="1:13" ht="22.9" customHeight="1" x14ac:dyDescent="0.25">
      <c r="A39" s="29" t="s">
        <v>153</v>
      </c>
      <c r="B39" s="30">
        <v>49</v>
      </c>
      <c r="C39" s="30">
        <v>3</v>
      </c>
      <c r="D39" s="30">
        <f t="shared" si="3"/>
        <v>9</v>
      </c>
      <c r="E39" s="31" t="s">
        <v>154</v>
      </c>
      <c r="F39" s="31" t="s">
        <v>155</v>
      </c>
      <c r="G39" s="32" t="s">
        <v>29</v>
      </c>
      <c r="H39" s="33" t="s">
        <v>156</v>
      </c>
      <c r="I39" s="32" t="s">
        <v>96</v>
      </c>
      <c r="J39" s="35">
        <f t="shared" si="2"/>
        <v>5577</v>
      </c>
      <c r="K39" s="34">
        <v>1</v>
      </c>
      <c r="L39" s="27">
        <v>32</v>
      </c>
      <c r="M39" s="28">
        <v>57</v>
      </c>
    </row>
    <row r="40" spans="1:13" ht="22.9" customHeight="1" x14ac:dyDescent="0.25">
      <c r="A40" s="29" t="s">
        <v>252</v>
      </c>
      <c r="B40" s="30">
        <v>96</v>
      </c>
      <c r="C40" s="30">
        <v>142</v>
      </c>
      <c r="D40" s="30">
        <f t="shared" si="3"/>
        <v>10</v>
      </c>
      <c r="E40" s="31" t="s">
        <v>258</v>
      </c>
      <c r="F40" s="31" t="s">
        <v>259</v>
      </c>
      <c r="G40" s="32" t="s">
        <v>29</v>
      </c>
      <c r="H40" s="33" t="s">
        <v>83</v>
      </c>
      <c r="I40" s="32" t="s">
        <v>96</v>
      </c>
      <c r="J40" s="35">
        <f t="shared" si="2"/>
        <v>5748</v>
      </c>
      <c r="K40" s="34">
        <v>1</v>
      </c>
      <c r="L40" s="27">
        <v>35</v>
      </c>
      <c r="M40" s="28">
        <v>48</v>
      </c>
    </row>
    <row r="41" spans="1:13" ht="22.9" customHeight="1" x14ac:dyDescent="0.25">
      <c r="A41" s="29" t="s">
        <v>252</v>
      </c>
      <c r="B41" s="30">
        <v>95</v>
      </c>
      <c r="C41" s="30">
        <v>5</v>
      </c>
      <c r="D41" s="30">
        <f t="shared" si="3"/>
        <v>11</v>
      </c>
      <c r="E41" s="31" t="s">
        <v>93</v>
      </c>
      <c r="F41" s="31" t="s">
        <v>256</v>
      </c>
      <c r="G41" s="32" t="s">
        <v>29</v>
      </c>
      <c r="H41" s="33" t="s">
        <v>257</v>
      </c>
      <c r="I41" s="32" t="s">
        <v>96</v>
      </c>
      <c r="J41" s="35">
        <f t="shared" si="2"/>
        <v>5836</v>
      </c>
      <c r="K41" s="34">
        <v>1</v>
      </c>
      <c r="L41" s="27">
        <v>37</v>
      </c>
      <c r="M41" s="28">
        <v>16</v>
      </c>
    </row>
    <row r="42" spans="1:13" ht="22.9" customHeight="1" x14ac:dyDescent="0.25">
      <c r="A42" s="29" t="s">
        <v>267</v>
      </c>
      <c r="B42" s="30">
        <v>101</v>
      </c>
      <c r="C42" s="30">
        <v>117</v>
      </c>
      <c r="D42" s="30">
        <f t="shared" si="3"/>
        <v>12</v>
      </c>
      <c r="E42" s="31" t="s">
        <v>269</v>
      </c>
      <c r="F42" s="31" t="s">
        <v>270</v>
      </c>
      <c r="G42" s="32" t="s">
        <v>29</v>
      </c>
      <c r="H42" s="33"/>
      <c r="I42" s="32" t="s">
        <v>96</v>
      </c>
      <c r="J42" s="35">
        <f t="shared" si="2"/>
        <v>6412</v>
      </c>
      <c r="K42" s="34">
        <v>1</v>
      </c>
      <c r="L42" s="27">
        <v>46</v>
      </c>
      <c r="M42" s="28">
        <v>52</v>
      </c>
    </row>
    <row r="43" spans="1:13" ht="22.9" customHeight="1" x14ac:dyDescent="0.25">
      <c r="A43" s="29"/>
      <c r="B43" s="30"/>
      <c r="C43" s="30"/>
      <c r="D43" s="30"/>
      <c r="E43" s="31"/>
      <c r="F43" s="31"/>
      <c r="G43" s="32"/>
      <c r="H43" s="33"/>
      <c r="I43" s="32"/>
      <c r="J43" s="35"/>
      <c r="K43" s="34"/>
      <c r="L43" s="27"/>
      <c r="M43" s="28"/>
    </row>
    <row r="44" spans="1:13" ht="22.9" customHeight="1" x14ac:dyDescent="0.25">
      <c r="A44" s="29" t="s">
        <v>308</v>
      </c>
      <c r="B44" s="30">
        <v>128</v>
      </c>
      <c r="C44" s="30">
        <v>65</v>
      </c>
      <c r="D44" s="30">
        <v>1</v>
      </c>
      <c r="E44" s="31" t="s">
        <v>314</v>
      </c>
      <c r="F44" s="31" t="s">
        <v>315</v>
      </c>
      <c r="G44" s="32" t="s">
        <v>29</v>
      </c>
      <c r="H44" s="33" t="s">
        <v>193</v>
      </c>
      <c r="I44" s="32" t="s">
        <v>158</v>
      </c>
      <c r="J44" s="35">
        <f t="shared" ref="J44:J63" si="4">+K44*60*60+L44*60+M44</f>
        <v>4505</v>
      </c>
      <c r="K44" s="34">
        <v>1</v>
      </c>
      <c r="L44" s="27">
        <v>15</v>
      </c>
      <c r="M44" s="28">
        <v>5</v>
      </c>
    </row>
    <row r="45" spans="1:13" ht="22.9" customHeight="1" x14ac:dyDescent="0.25">
      <c r="A45" s="29" t="s">
        <v>308</v>
      </c>
      <c r="B45" s="30">
        <v>125</v>
      </c>
      <c r="C45" s="30">
        <v>85</v>
      </c>
      <c r="D45" s="30">
        <f t="shared" ref="D45:D63" si="5">+D44+1</f>
        <v>2</v>
      </c>
      <c r="E45" s="31" t="s">
        <v>309</v>
      </c>
      <c r="F45" s="31" t="s">
        <v>142</v>
      </c>
      <c r="G45" s="32" t="s">
        <v>29</v>
      </c>
      <c r="H45" s="33" t="s">
        <v>310</v>
      </c>
      <c r="I45" s="32" t="s">
        <v>158</v>
      </c>
      <c r="J45" s="35">
        <f t="shared" si="4"/>
        <v>4821</v>
      </c>
      <c r="K45" s="34">
        <v>1</v>
      </c>
      <c r="L45" s="27">
        <v>20</v>
      </c>
      <c r="M45" s="28">
        <v>21</v>
      </c>
    </row>
    <row r="46" spans="1:13" ht="22.9" customHeight="1" x14ac:dyDescent="0.25">
      <c r="A46" s="29" t="s">
        <v>285</v>
      </c>
      <c r="B46" s="30">
        <v>116</v>
      </c>
      <c r="C46" s="30">
        <v>2</v>
      </c>
      <c r="D46" s="30">
        <f t="shared" si="5"/>
        <v>3</v>
      </c>
      <c r="E46" s="31" t="s">
        <v>291</v>
      </c>
      <c r="F46" s="31" t="s">
        <v>33</v>
      </c>
      <c r="G46" s="32" t="s">
        <v>29</v>
      </c>
      <c r="H46" s="33" t="s">
        <v>25</v>
      </c>
      <c r="I46" s="32" t="s">
        <v>158</v>
      </c>
      <c r="J46" s="35">
        <f t="shared" si="4"/>
        <v>5123</v>
      </c>
      <c r="K46" s="34">
        <v>1</v>
      </c>
      <c r="L46" s="27">
        <v>25</v>
      </c>
      <c r="M46" s="28">
        <v>23</v>
      </c>
    </row>
    <row r="47" spans="1:13" ht="22.9" customHeight="1" x14ac:dyDescent="0.25">
      <c r="A47" s="29" t="s">
        <v>308</v>
      </c>
      <c r="B47" s="30">
        <v>127</v>
      </c>
      <c r="C47" s="30">
        <v>107</v>
      </c>
      <c r="D47" s="30">
        <f t="shared" si="5"/>
        <v>4</v>
      </c>
      <c r="E47" s="31" t="s">
        <v>312</v>
      </c>
      <c r="F47" s="31" t="s">
        <v>313</v>
      </c>
      <c r="G47" s="32" t="s">
        <v>29</v>
      </c>
      <c r="H47" s="33" t="s">
        <v>83</v>
      </c>
      <c r="I47" s="32" t="s">
        <v>158</v>
      </c>
      <c r="J47" s="35">
        <f t="shared" si="4"/>
        <v>5153</v>
      </c>
      <c r="K47" s="34">
        <v>1</v>
      </c>
      <c r="L47" s="27">
        <v>25</v>
      </c>
      <c r="M47" s="28">
        <v>53</v>
      </c>
    </row>
    <row r="48" spans="1:13" ht="22.9" customHeight="1" x14ac:dyDescent="0.25">
      <c r="A48" s="29" t="s">
        <v>308</v>
      </c>
      <c r="B48" s="30">
        <v>129</v>
      </c>
      <c r="C48" s="30">
        <v>60</v>
      </c>
      <c r="D48" s="30">
        <f t="shared" si="5"/>
        <v>5</v>
      </c>
      <c r="E48" s="31" t="s">
        <v>316</v>
      </c>
      <c r="F48" s="31" t="s">
        <v>317</v>
      </c>
      <c r="G48" s="32" t="s">
        <v>29</v>
      </c>
      <c r="H48" s="33" t="s">
        <v>193</v>
      </c>
      <c r="I48" s="32" t="s">
        <v>158</v>
      </c>
      <c r="J48" s="35">
        <f t="shared" si="4"/>
        <v>5181</v>
      </c>
      <c r="K48" s="34">
        <v>1</v>
      </c>
      <c r="L48" s="27">
        <v>26</v>
      </c>
      <c r="M48" s="28">
        <v>21</v>
      </c>
    </row>
    <row r="49" spans="1:18" ht="22.9" customHeight="1" x14ac:dyDescent="0.25">
      <c r="A49" s="29" t="s">
        <v>252</v>
      </c>
      <c r="B49" s="30">
        <v>98</v>
      </c>
      <c r="C49" s="30">
        <v>59</v>
      </c>
      <c r="D49" s="30">
        <f t="shared" si="5"/>
        <v>6</v>
      </c>
      <c r="E49" s="31" t="s">
        <v>35</v>
      </c>
      <c r="F49" s="31" t="s">
        <v>262</v>
      </c>
      <c r="G49" s="32" t="s">
        <v>29</v>
      </c>
      <c r="H49" s="33" t="s">
        <v>263</v>
      </c>
      <c r="I49" s="32" t="s">
        <v>158</v>
      </c>
      <c r="J49" s="35">
        <f t="shared" si="4"/>
        <v>5313</v>
      </c>
      <c r="K49" s="34">
        <v>1</v>
      </c>
      <c r="L49" s="27">
        <v>28</v>
      </c>
      <c r="M49" s="28">
        <v>33</v>
      </c>
      <c r="O49" s="36"/>
      <c r="P49" s="36"/>
      <c r="Q49" s="36"/>
      <c r="R49" s="36"/>
    </row>
    <row r="50" spans="1:18" ht="22.9" customHeight="1" x14ac:dyDescent="0.25">
      <c r="A50" s="29" t="s">
        <v>344</v>
      </c>
      <c r="B50" s="30">
        <v>146</v>
      </c>
      <c r="C50" s="30">
        <v>145</v>
      </c>
      <c r="D50" s="30">
        <f t="shared" si="5"/>
        <v>7</v>
      </c>
      <c r="E50" s="31" t="s">
        <v>286</v>
      </c>
      <c r="F50" s="31" t="s">
        <v>349</v>
      </c>
      <c r="G50" s="32" t="s">
        <v>29</v>
      </c>
      <c r="H50" s="33"/>
      <c r="I50" s="32" t="s">
        <v>158</v>
      </c>
      <c r="J50" s="35">
        <f t="shared" si="4"/>
        <v>5669</v>
      </c>
      <c r="K50" s="34">
        <v>1</v>
      </c>
      <c r="L50" s="27">
        <v>34</v>
      </c>
      <c r="M50" s="28">
        <v>29</v>
      </c>
    </row>
    <row r="51" spans="1:18" ht="22.9" customHeight="1" x14ac:dyDescent="0.25">
      <c r="A51" s="29" t="s">
        <v>279</v>
      </c>
      <c r="B51" s="30">
        <v>109</v>
      </c>
      <c r="C51" s="30">
        <v>19</v>
      </c>
      <c r="D51" s="30">
        <f t="shared" si="5"/>
        <v>8</v>
      </c>
      <c r="E51" s="31" t="s">
        <v>100</v>
      </c>
      <c r="F51" s="31" t="s">
        <v>155</v>
      </c>
      <c r="G51" s="32" t="s">
        <v>29</v>
      </c>
      <c r="H51" s="33" t="s">
        <v>116</v>
      </c>
      <c r="I51" s="32" t="s">
        <v>158</v>
      </c>
      <c r="J51" s="35">
        <f t="shared" si="4"/>
        <v>5706</v>
      </c>
      <c r="K51" s="34">
        <v>1</v>
      </c>
      <c r="L51" s="27">
        <v>35</v>
      </c>
      <c r="M51" s="28">
        <v>6</v>
      </c>
    </row>
    <row r="52" spans="1:18" ht="22.9" customHeight="1" x14ac:dyDescent="0.25">
      <c r="A52" s="29" t="s">
        <v>194</v>
      </c>
      <c r="B52" s="30">
        <v>68</v>
      </c>
      <c r="C52" s="30">
        <v>14</v>
      </c>
      <c r="D52" s="30">
        <f t="shared" si="5"/>
        <v>9</v>
      </c>
      <c r="E52" s="31" t="s">
        <v>197</v>
      </c>
      <c r="F52" s="31" t="s">
        <v>119</v>
      </c>
      <c r="G52" s="32" t="s">
        <v>29</v>
      </c>
      <c r="H52" s="33" t="s">
        <v>116</v>
      </c>
      <c r="I52" s="32" t="s">
        <v>158</v>
      </c>
      <c r="J52" s="35">
        <f t="shared" si="4"/>
        <v>5725</v>
      </c>
      <c r="K52" s="34">
        <v>1</v>
      </c>
      <c r="L52" s="27">
        <v>35</v>
      </c>
      <c r="M52" s="28">
        <v>25</v>
      </c>
    </row>
    <row r="53" spans="1:18" ht="22.9" customHeight="1" x14ac:dyDescent="0.25">
      <c r="A53" s="29" t="s">
        <v>332</v>
      </c>
      <c r="B53" s="30">
        <v>139</v>
      </c>
      <c r="C53" s="30">
        <v>102</v>
      </c>
      <c r="D53" s="30">
        <f t="shared" si="5"/>
        <v>10</v>
      </c>
      <c r="E53" s="31" t="s">
        <v>154</v>
      </c>
      <c r="F53" s="31" t="s">
        <v>335</v>
      </c>
      <c r="G53" s="32" t="s">
        <v>29</v>
      </c>
      <c r="H53" s="33" t="s">
        <v>336</v>
      </c>
      <c r="I53" s="32" t="s">
        <v>158</v>
      </c>
      <c r="J53" s="35">
        <f t="shared" si="4"/>
        <v>5745</v>
      </c>
      <c r="K53" s="34">
        <v>1</v>
      </c>
      <c r="L53" s="27">
        <v>35</v>
      </c>
      <c r="M53" s="28">
        <v>45</v>
      </c>
    </row>
    <row r="54" spans="1:18" ht="22.9" customHeight="1" x14ac:dyDescent="0.25">
      <c r="A54" s="29" t="s">
        <v>332</v>
      </c>
      <c r="B54" s="30">
        <v>138</v>
      </c>
      <c r="C54" s="30">
        <v>56</v>
      </c>
      <c r="D54" s="30">
        <f t="shared" si="5"/>
        <v>11</v>
      </c>
      <c r="E54" s="31" t="s">
        <v>333</v>
      </c>
      <c r="F54" s="31" t="s">
        <v>334</v>
      </c>
      <c r="G54" s="32" t="s">
        <v>29</v>
      </c>
      <c r="H54" s="33" t="s">
        <v>116</v>
      </c>
      <c r="I54" s="32" t="s">
        <v>158</v>
      </c>
      <c r="J54" s="35">
        <f t="shared" si="4"/>
        <v>5798</v>
      </c>
      <c r="K54" s="34">
        <v>1</v>
      </c>
      <c r="L54" s="27">
        <v>36</v>
      </c>
      <c r="M54" s="28">
        <v>38</v>
      </c>
    </row>
    <row r="55" spans="1:18" ht="22.9" customHeight="1" x14ac:dyDescent="0.25">
      <c r="A55" s="29" t="s">
        <v>153</v>
      </c>
      <c r="B55" s="30">
        <v>51</v>
      </c>
      <c r="C55" s="30">
        <v>120</v>
      </c>
      <c r="D55" s="30">
        <f t="shared" si="5"/>
        <v>12</v>
      </c>
      <c r="E55" s="31" t="s">
        <v>70</v>
      </c>
      <c r="F55" s="31" t="s">
        <v>159</v>
      </c>
      <c r="G55" s="32" t="s">
        <v>29</v>
      </c>
      <c r="H55" s="33" t="s">
        <v>160</v>
      </c>
      <c r="I55" s="32" t="s">
        <v>158</v>
      </c>
      <c r="J55" s="35">
        <f t="shared" si="4"/>
        <v>5855</v>
      </c>
      <c r="K55" s="34">
        <v>1</v>
      </c>
      <c r="L55" s="27">
        <v>37</v>
      </c>
      <c r="M55" s="28">
        <v>35</v>
      </c>
    </row>
    <row r="56" spans="1:18" ht="22.9" customHeight="1" x14ac:dyDescent="0.25">
      <c r="A56" s="29" t="s">
        <v>267</v>
      </c>
      <c r="B56" s="30">
        <v>100</v>
      </c>
      <c r="C56" s="30">
        <v>140</v>
      </c>
      <c r="D56" s="30">
        <f t="shared" si="5"/>
        <v>13</v>
      </c>
      <c r="E56" s="31" t="s">
        <v>220</v>
      </c>
      <c r="F56" s="31" t="s">
        <v>268</v>
      </c>
      <c r="G56" s="32" t="s">
        <v>29</v>
      </c>
      <c r="H56" s="33"/>
      <c r="I56" s="32" t="s">
        <v>158</v>
      </c>
      <c r="J56" s="35">
        <f t="shared" si="4"/>
        <v>6003</v>
      </c>
      <c r="K56" s="34">
        <v>1</v>
      </c>
      <c r="L56" s="27">
        <v>40</v>
      </c>
      <c r="M56" s="28">
        <v>3</v>
      </c>
    </row>
    <row r="57" spans="1:18" ht="22.9" customHeight="1" x14ac:dyDescent="0.25">
      <c r="A57" s="29" t="s">
        <v>219</v>
      </c>
      <c r="B57" s="30">
        <v>79</v>
      </c>
      <c r="C57" s="30">
        <v>24</v>
      </c>
      <c r="D57" s="30">
        <f t="shared" si="5"/>
        <v>14</v>
      </c>
      <c r="E57" s="31" t="s">
        <v>220</v>
      </c>
      <c r="F57" s="31" t="s">
        <v>221</v>
      </c>
      <c r="G57" s="32" t="s">
        <v>29</v>
      </c>
      <c r="H57" s="33" t="s">
        <v>188</v>
      </c>
      <c r="I57" s="32" t="s">
        <v>158</v>
      </c>
      <c r="J57" s="35">
        <f t="shared" si="4"/>
        <v>6227</v>
      </c>
      <c r="K57" s="34">
        <v>1</v>
      </c>
      <c r="L57" s="27">
        <v>43</v>
      </c>
      <c r="M57" s="28">
        <v>47</v>
      </c>
    </row>
    <row r="58" spans="1:18" ht="22.9" customHeight="1" x14ac:dyDescent="0.25">
      <c r="A58" s="29" t="s">
        <v>219</v>
      </c>
      <c r="B58" s="30">
        <v>80</v>
      </c>
      <c r="C58" s="30">
        <v>26</v>
      </c>
      <c r="D58" s="30">
        <f t="shared" si="5"/>
        <v>15</v>
      </c>
      <c r="E58" s="31" t="s">
        <v>222</v>
      </c>
      <c r="F58" s="31" t="s">
        <v>223</v>
      </c>
      <c r="G58" s="32" t="s">
        <v>29</v>
      </c>
      <c r="H58" s="33" t="s">
        <v>188</v>
      </c>
      <c r="I58" s="32" t="s">
        <v>158</v>
      </c>
      <c r="J58" s="35">
        <f t="shared" si="4"/>
        <v>6228</v>
      </c>
      <c r="K58" s="34">
        <v>1</v>
      </c>
      <c r="L58" s="27">
        <v>43</v>
      </c>
      <c r="M58" s="28">
        <v>48</v>
      </c>
    </row>
    <row r="59" spans="1:18" ht="22.9" customHeight="1" x14ac:dyDescent="0.25">
      <c r="A59" s="29" t="s">
        <v>252</v>
      </c>
      <c r="B59" s="30">
        <v>97</v>
      </c>
      <c r="C59" s="30">
        <v>36</v>
      </c>
      <c r="D59" s="30">
        <f t="shared" si="5"/>
        <v>16</v>
      </c>
      <c r="E59" s="31" t="s">
        <v>260</v>
      </c>
      <c r="F59" s="31" t="s">
        <v>261</v>
      </c>
      <c r="G59" s="32" t="s">
        <v>29</v>
      </c>
      <c r="H59" s="33" t="s">
        <v>60</v>
      </c>
      <c r="I59" s="32" t="s">
        <v>158</v>
      </c>
      <c r="J59" s="35">
        <f t="shared" si="4"/>
        <v>6409</v>
      </c>
      <c r="K59" s="34">
        <v>1</v>
      </c>
      <c r="L59" s="27">
        <v>46</v>
      </c>
      <c r="M59" s="28">
        <v>49</v>
      </c>
    </row>
    <row r="60" spans="1:18" ht="22.9" customHeight="1" x14ac:dyDescent="0.25">
      <c r="A60" s="29" t="s">
        <v>194</v>
      </c>
      <c r="B60" s="30">
        <v>69</v>
      </c>
      <c r="C60" s="30">
        <v>61</v>
      </c>
      <c r="D60" s="30">
        <f t="shared" si="5"/>
        <v>17</v>
      </c>
      <c r="E60" s="31" t="s">
        <v>42</v>
      </c>
      <c r="F60" s="31" t="s">
        <v>198</v>
      </c>
      <c r="G60" s="32" t="s">
        <v>29</v>
      </c>
      <c r="H60" s="33" t="s">
        <v>199</v>
      </c>
      <c r="I60" s="32" t="s">
        <v>158</v>
      </c>
      <c r="J60" s="35">
        <f t="shared" si="4"/>
        <v>6417</v>
      </c>
      <c r="K60" s="34">
        <v>1</v>
      </c>
      <c r="L60" s="27">
        <v>46</v>
      </c>
      <c r="M60" s="28">
        <v>57</v>
      </c>
    </row>
    <row r="61" spans="1:18" ht="22.9" customHeight="1" x14ac:dyDescent="0.25">
      <c r="A61" s="29" t="s">
        <v>279</v>
      </c>
      <c r="B61" s="30">
        <v>107</v>
      </c>
      <c r="C61" s="30">
        <v>34</v>
      </c>
      <c r="D61" s="30">
        <f t="shared" si="5"/>
        <v>18</v>
      </c>
      <c r="E61" s="31" t="s">
        <v>70</v>
      </c>
      <c r="F61" s="31" t="s">
        <v>281</v>
      </c>
      <c r="G61" s="32" t="s">
        <v>29</v>
      </c>
      <c r="H61" s="33" t="s">
        <v>282</v>
      </c>
      <c r="I61" s="32" t="s">
        <v>158</v>
      </c>
      <c r="J61" s="35">
        <f t="shared" si="4"/>
        <v>6673</v>
      </c>
      <c r="K61" s="34">
        <v>1</v>
      </c>
      <c r="L61" s="27">
        <v>51</v>
      </c>
      <c r="M61" s="28">
        <v>13</v>
      </c>
    </row>
    <row r="62" spans="1:18" ht="22.9" customHeight="1" x14ac:dyDescent="0.25">
      <c r="A62" s="29" t="s">
        <v>252</v>
      </c>
      <c r="B62" s="30">
        <v>94</v>
      </c>
      <c r="C62" s="30">
        <v>126</v>
      </c>
      <c r="D62" s="30">
        <f t="shared" si="5"/>
        <v>19</v>
      </c>
      <c r="E62" s="31" t="s">
        <v>253</v>
      </c>
      <c r="F62" s="31" t="s">
        <v>254</v>
      </c>
      <c r="G62" s="32" t="s">
        <v>29</v>
      </c>
      <c r="H62" s="33" t="s">
        <v>255</v>
      </c>
      <c r="I62" s="32" t="s">
        <v>158</v>
      </c>
      <c r="J62" s="35">
        <f t="shared" si="4"/>
        <v>6719</v>
      </c>
      <c r="K62" s="34">
        <v>1</v>
      </c>
      <c r="L62" s="27">
        <v>51</v>
      </c>
      <c r="M62" s="28">
        <v>59</v>
      </c>
    </row>
    <row r="63" spans="1:18" ht="22.9" customHeight="1" x14ac:dyDescent="0.25">
      <c r="A63" s="29" t="s">
        <v>153</v>
      </c>
      <c r="B63" s="30">
        <v>50</v>
      </c>
      <c r="C63" s="30">
        <v>29</v>
      </c>
      <c r="D63" s="30">
        <f t="shared" si="5"/>
        <v>20</v>
      </c>
      <c r="E63" s="31" t="s">
        <v>93</v>
      </c>
      <c r="F63" s="31" t="s">
        <v>157</v>
      </c>
      <c r="G63" s="32" t="s">
        <v>29</v>
      </c>
      <c r="H63" s="33"/>
      <c r="I63" s="32" t="s">
        <v>158</v>
      </c>
      <c r="J63" s="35">
        <f t="shared" si="4"/>
        <v>7933</v>
      </c>
      <c r="K63" s="34">
        <v>2</v>
      </c>
      <c r="L63" s="27">
        <v>12</v>
      </c>
      <c r="M63" s="28">
        <v>13</v>
      </c>
    </row>
    <row r="64" spans="1:18" ht="22.9" customHeight="1" x14ac:dyDescent="0.25">
      <c r="A64" s="29"/>
      <c r="B64" s="30"/>
      <c r="C64" s="30"/>
      <c r="D64" s="30"/>
      <c r="E64" s="31"/>
      <c r="F64" s="31"/>
      <c r="G64" s="32"/>
      <c r="H64" s="33"/>
      <c r="I64" s="32"/>
      <c r="J64" s="35"/>
      <c r="K64" s="34"/>
      <c r="L64" s="27"/>
      <c r="M64" s="28"/>
    </row>
    <row r="65" spans="1:13" ht="22.9" customHeight="1" x14ac:dyDescent="0.25">
      <c r="A65" s="29" t="s">
        <v>377</v>
      </c>
      <c r="B65" s="30">
        <v>166</v>
      </c>
      <c r="C65" s="30">
        <v>103</v>
      </c>
      <c r="D65" s="30">
        <v>1</v>
      </c>
      <c r="E65" s="31" t="s">
        <v>312</v>
      </c>
      <c r="F65" s="31" t="s">
        <v>382</v>
      </c>
      <c r="G65" s="32" t="s">
        <v>29</v>
      </c>
      <c r="H65" s="33" t="s">
        <v>383</v>
      </c>
      <c r="I65" s="32" t="s">
        <v>132</v>
      </c>
      <c r="J65" s="35">
        <f t="shared" ref="J65:J76" si="6">+K65*60*60+L65*60+M65</f>
        <v>5001</v>
      </c>
      <c r="K65" s="34">
        <v>1</v>
      </c>
      <c r="L65" s="27">
        <v>23</v>
      </c>
      <c r="M65" s="28">
        <v>21</v>
      </c>
    </row>
    <row r="66" spans="1:13" ht="22.9" customHeight="1" x14ac:dyDescent="0.25">
      <c r="A66" s="29" t="s">
        <v>366</v>
      </c>
      <c r="B66" s="30">
        <v>158</v>
      </c>
      <c r="C66" s="30">
        <v>123</v>
      </c>
      <c r="D66" s="30">
        <f t="shared" ref="D66:D76" si="7">+D65+1</f>
        <v>2</v>
      </c>
      <c r="E66" s="31" t="s">
        <v>312</v>
      </c>
      <c r="F66" s="31" t="s">
        <v>370</v>
      </c>
      <c r="G66" s="32" t="s">
        <v>29</v>
      </c>
      <c r="H66" s="33" t="s">
        <v>48</v>
      </c>
      <c r="I66" s="32" t="s">
        <v>132</v>
      </c>
      <c r="J66" s="35">
        <f t="shared" si="6"/>
        <v>5102</v>
      </c>
      <c r="K66" s="34">
        <v>1</v>
      </c>
      <c r="L66" s="27">
        <v>25</v>
      </c>
      <c r="M66" s="28">
        <v>2</v>
      </c>
    </row>
    <row r="67" spans="1:13" ht="22.9" customHeight="1" x14ac:dyDescent="0.25">
      <c r="A67" s="29" t="s">
        <v>366</v>
      </c>
      <c r="B67" s="30">
        <v>157</v>
      </c>
      <c r="C67" s="30">
        <v>50</v>
      </c>
      <c r="D67" s="30">
        <f t="shared" si="7"/>
        <v>3</v>
      </c>
      <c r="E67" s="31" t="s">
        <v>154</v>
      </c>
      <c r="F67" s="31" t="s">
        <v>272</v>
      </c>
      <c r="G67" s="32" t="s">
        <v>29</v>
      </c>
      <c r="H67" s="33" t="s">
        <v>369</v>
      </c>
      <c r="I67" s="32" t="s">
        <v>132</v>
      </c>
      <c r="J67" s="35">
        <f t="shared" si="6"/>
        <v>5290</v>
      </c>
      <c r="K67" s="34">
        <v>1</v>
      </c>
      <c r="L67" s="27">
        <v>28</v>
      </c>
      <c r="M67" s="28">
        <v>10</v>
      </c>
    </row>
    <row r="68" spans="1:13" ht="22.9" customHeight="1" x14ac:dyDescent="0.25">
      <c r="A68" s="29" t="s">
        <v>332</v>
      </c>
      <c r="B68" s="30">
        <v>141</v>
      </c>
      <c r="C68" s="30">
        <v>92</v>
      </c>
      <c r="D68" s="30">
        <f t="shared" si="7"/>
        <v>4</v>
      </c>
      <c r="E68" s="31" t="s">
        <v>338</v>
      </c>
      <c r="F68" s="31" t="s">
        <v>339</v>
      </c>
      <c r="G68" s="32" t="s">
        <v>29</v>
      </c>
      <c r="H68" s="33" t="s">
        <v>438</v>
      </c>
      <c r="I68" s="32" t="s">
        <v>132</v>
      </c>
      <c r="J68" s="35">
        <f t="shared" si="6"/>
        <v>5844</v>
      </c>
      <c r="K68" s="34">
        <v>1</v>
      </c>
      <c r="L68" s="27">
        <v>37</v>
      </c>
      <c r="M68" s="28">
        <v>24</v>
      </c>
    </row>
    <row r="69" spans="1:13" ht="22.9" customHeight="1" x14ac:dyDescent="0.25">
      <c r="A69" s="29" t="s">
        <v>127</v>
      </c>
      <c r="B69" s="30">
        <v>41</v>
      </c>
      <c r="C69" s="30">
        <v>150</v>
      </c>
      <c r="D69" s="30">
        <f t="shared" si="7"/>
        <v>5</v>
      </c>
      <c r="E69" s="31" t="s">
        <v>138</v>
      </c>
      <c r="F69" s="31" t="s">
        <v>139</v>
      </c>
      <c r="G69" s="32" t="s">
        <v>29</v>
      </c>
      <c r="H69" s="33" t="s">
        <v>140</v>
      </c>
      <c r="I69" s="32" t="s">
        <v>132</v>
      </c>
      <c r="J69" s="35">
        <f t="shared" si="6"/>
        <v>5973</v>
      </c>
      <c r="K69" s="34">
        <v>1</v>
      </c>
      <c r="L69" s="27">
        <v>39</v>
      </c>
      <c r="M69" s="28">
        <v>33</v>
      </c>
    </row>
    <row r="70" spans="1:13" ht="22.9" customHeight="1" x14ac:dyDescent="0.25">
      <c r="A70" s="29" t="s">
        <v>332</v>
      </c>
      <c r="B70" s="30">
        <v>140</v>
      </c>
      <c r="C70" s="30">
        <v>99</v>
      </c>
      <c r="D70" s="30">
        <f t="shared" si="7"/>
        <v>6</v>
      </c>
      <c r="E70" s="31" t="s">
        <v>224</v>
      </c>
      <c r="F70" s="31" t="s">
        <v>55</v>
      </c>
      <c r="G70" s="32" t="s">
        <v>29</v>
      </c>
      <c r="H70" s="33" t="s">
        <v>337</v>
      </c>
      <c r="I70" s="32" t="s">
        <v>132</v>
      </c>
      <c r="J70" s="35">
        <f t="shared" si="6"/>
        <v>6076</v>
      </c>
      <c r="K70" s="34">
        <v>1</v>
      </c>
      <c r="L70" s="27">
        <v>41</v>
      </c>
      <c r="M70" s="28">
        <v>16</v>
      </c>
    </row>
    <row r="71" spans="1:13" ht="22.9" customHeight="1" x14ac:dyDescent="0.25">
      <c r="A71" s="29"/>
      <c r="B71" s="30">
        <v>193</v>
      </c>
      <c r="C71" s="30"/>
      <c r="D71" s="30">
        <f t="shared" si="7"/>
        <v>7</v>
      </c>
      <c r="E71" s="31" t="s">
        <v>434</v>
      </c>
      <c r="F71" s="31" t="s">
        <v>289</v>
      </c>
      <c r="G71" s="32" t="s">
        <v>29</v>
      </c>
      <c r="H71" s="33" t="s">
        <v>435</v>
      </c>
      <c r="I71" s="32" t="s">
        <v>132</v>
      </c>
      <c r="J71" s="35">
        <f t="shared" si="6"/>
        <v>6296</v>
      </c>
      <c r="K71" s="34">
        <v>1</v>
      </c>
      <c r="L71" s="27">
        <v>44</v>
      </c>
      <c r="M71" s="28">
        <v>56</v>
      </c>
    </row>
    <row r="72" spans="1:13" ht="22.9" customHeight="1" x14ac:dyDescent="0.25">
      <c r="A72" s="29" t="s">
        <v>153</v>
      </c>
      <c r="B72" s="30">
        <v>53</v>
      </c>
      <c r="C72" s="30">
        <v>32</v>
      </c>
      <c r="D72" s="30">
        <f t="shared" si="7"/>
        <v>8</v>
      </c>
      <c r="E72" s="31" t="s">
        <v>93</v>
      </c>
      <c r="F72" s="31" t="s">
        <v>115</v>
      </c>
      <c r="G72" s="32" t="s">
        <v>29</v>
      </c>
      <c r="H72" s="33" t="s">
        <v>116</v>
      </c>
      <c r="I72" s="32" t="s">
        <v>132</v>
      </c>
      <c r="J72" s="35">
        <f t="shared" si="6"/>
        <v>6497</v>
      </c>
      <c r="K72" s="34">
        <v>1</v>
      </c>
      <c r="L72" s="27">
        <v>48</v>
      </c>
      <c r="M72" s="28">
        <v>17</v>
      </c>
    </row>
    <row r="73" spans="1:13" ht="22.9" customHeight="1" x14ac:dyDescent="0.25">
      <c r="A73" s="29" t="s">
        <v>219</v>
      </c>
      <c r="B73" s="30">
        <v>81</v>
      </c>
      <c r="C73" s="30">
        <v>45</v>
      </c>
      <c r="D73" s="30">
        <f t="shared" si="7"/>
        <v>9</v>
      </c>
      <c r="E73" s="31" t="s">
        <v>224</v>
      </c>
      <c r="F73" s="31" t="s">
        <v>225</v>
      </c>
      <c r="G73" s="32" t="s">
        <v>29</v>
      </c>
      <c r="H73" s="33" t="s">
        <v>226</v>
      </c>
      <c r="I73" s="32" t="s">
        <v>132</v>
      </c>
      <c r="J73" s="35">
        <f t="shared" si="6"/>
        <v>6525</v>
      </c>
      <c r="K73" s="34">
        <v>1</v>
      </c>
      <c r="L73" s="27">
        <v>48</v>
      </c>
      <c r="M73" s="28">
        <v>45</v>
      </c>
    </row>
    <row r="74" spans="1:13" ht="22.9" customHeight="1" x14ac:dyDescent="0.25">
      <c r="A74" s="29" t="s">
        <v>143</v>
      </c>
      <c r="B74" s="30">
        <v>45</v>
      </c>
      <c r="C74" s="30">
        <v>180</v>
      </c>
      <c r="D74" s="30">
        <f t="shared" si="7"/>
        <v>10</v>
      </c>
      <c r="E74" s="31" t="s">
        <v>149</v>
      </c>
      <c r="F74" s="31" t="s">
        <v>150</v>
      </c>
      <c r="G74" s="32" t="s">
        <v>29</v>
      </c>
      <c r="H74" s="33" t="s">
        <v>151</v>
      </c>
      <c r="I74" s="32" t="s">
        <v>132</v>
      </c>
      <c r="J74" s="35">
        <f t="shared" si="6"/>
        <v>6842</v>
      </c>
      <c r="K74" s="34">
        <v>1</v>
      </c>
      <c r="L74" s="27">
        <v>54</v>
      </c>
      <c r="M74" s="28">
        <v>2</v>
      </c>
    </row>
    <row r="75" spans="1:13" ht="22.9" customHeight="1" x14ac:dyDescent="0.25">
      <c r="A75" s="29" t="s">
        <v>267</v>
      </c>
      <c r="B75" s="30">
        <v>102</v>
      </c>
      <c r="C75" s="30">
        <v>6</v>
      </c>
      <c r="D75" s="30">
        <f t="shared" si="7"/>
        <v>11</v>
      </c>
      <c r="E75" s="31" t="s">
        <v>271</v>
      </c>
      <c r="F75" s="31" t="s">
        <v>272</v>
      </c>
      <c r="G75" s="32" t="s">
        <v>29</v>
      </c>
      <c r="H75" s="33" t="s">
        <v>83</v>
      </c>
      <c r="I75" s="32" t="s">
        <v>132</v>
      </c>
      <c r="J75" s="35">
        <f t="shared" si="6"/>
        <v>7133</v>
      </c>
      <c r="K75" s="34">
        <v>1</v>
      </c>
      <c r="L75" s="27">
        <v>58</v>
      </c>
      <c r="M75" s="28">
        <v>53</v>
      </c>
    </row>
    <row r="76" spans="1:13" ht="22.9" customHeight="1" x14ac:dyDescent="0.25">
      <c r="A76" s="29" t="s">
        <v>267</v>
      </c>
      <c r="B76" s="30">
        <v>103</v>
      </c>
      <c r="C76" s="30">
        <v>109</v>
      </c>
      <c r="D76" s="30">
        <f t="shared" si="7"/>
        <v>12</v>
      </c>
      <c r="E76" s="31" t="s">
        <v>273</v>
      </c>
      <c r="F76" s="31" t="s">
        <v>274</v>
      </c>
      <c r="G76" s="32" t="s">
        <v>29</v>
      </c>
      <c r="H76" s="33"/>
      <c r="I76" s="32" t="s">
        <v>132</v>
      </c>
      <c r="J76" s="35">
        <f t="shared" si="6"/>
        <v>7882</v>
      </c>
      <c r="K76" s="34">
        <v>2</v>
      </c>
      <c r="L76" s="27">
        <v>11</v>
      </c>
      <c r="M76" s="28">
        <v>22</v>
      </c>
    </row>
    <row r="77" spans="1:13" ht="22.9" customHeight="1" x14ac:dyDescent="0.25">
      <c r="A77" s="29"/>
      <c r="B77" s="30"/>
      <c r="C77" s="30"/>
      <c r="D77" s="30"/>
      <c r="E77" s="31"/>
      <c r="F77" s="31"/>
      <c r="G77" s="32"/>
      <c r="H77" s="33"/>
      <c r="I77" s="32"/>
      <c r="J77" s="35"/>
      <c r="K77" s="34"/>
      <c r="L77" s="27"/>
      <c r="M77" s="28"/>
    </row>
    <row r="78" spans="1:13" ht="22.9" customHeight="1" x14ac:dyDescent="0.25">
      <c r="A78" s="29" t="s">
        <v>61</v>
      </c>
      <c r="B78" s="30">
        <v>184</v>
      </c>
      <c r="C78" s="30">
        <v>179</v>
      </c>
      <c r="D78" s="30">
        <v>1</v>
      </c>
      <c r="E78" s="31" t="s">
        <v>414</v>
      </c>
      <c r="F78" s="31" t="s">
        <v>415</v>
      </c>
      <c r="G78" s="32" t="s">
        <v>29</v>
      </c>
      <c r="H78" s="33" t="s">
        <v>416</v>
      </c>
      <c r="I78" s="32" t="s">
        <v>45</v>
      </c>
      <c r="J78" s="35">
        <f t="shared" ref="J78:J87" si="8">+K78*60*60+L78*60+M78</f>
        <v>4767</v>
      </c>
      <c r="K78" s="34">
        <v>1</v>
      </c>
      <c r="L78" s="27">
        <v>19</v>
      </c>
      <c r="M78" s="28">
        <v>27</v>
      </c>
    </row>
    <row r="79" spans="1:13" ht="22.9" customHeight="1" x14ac:dyDescent="0.25">
      <c r="A79" s="29" t="s">
        <v>78</v>
      </c>
      <c r="B79" s="30">
        <v>24</v>
      </c>
      <c r="C79" s="30">
        <v>38</v>
      </c>
      <c r="D79" s="30">
        <f t="shared" ref="D79:D87" si="9">+D78+1</f>
        <v>2</v>
      </c>
      <c r="E79" s="31" t="s">
        <v>65</v>
      </c>
      <c r="F79" s="31" t="s">
        <v>91</v>
      </c>
      <c r="G79" s="32" t="s">
        <v>29</v>
      </c>
      <c r="H79" s="33"/>
      <c r="I79" s="32" t="s">
        <v>45</v>
      </c>
      <c r="J79" s="35">
        <f t="shared" si="8"/>
        <v>5017</v>
      </c>
      <c r="K79" s="34">
        <v>1</v>
      </c>
      <c r="L79" s="27">
        <v>23</v>
      </c>
      <c r="M79" s="28">
        <v>37</v>
      </c>
    </row>
    <row r="80" spans="1:13" ht="22.9" customHeight="1" x14ac:dyDescent="0.25">
      <c r="A80" s="29" t="s">
        <v>78</v>
      </c>
      <c r="B80" s="30">
        <v>22</v>
      </c>
      <c r="C80" s="30">
        <v>125</v>
      </c>
      <c r="D80" s="30">
        <f t="shared" si="9"/>
        <v>3</v>
      </c>
      <c r="E80" s="31" t="s">
        <v>70</v>
      </c>
      <c r="F80" s="31" t="s">
        <v>87</v>
      </c>
      <c r="G80" s="32" t="s">
        <v>29</v>
      </c>
      <c r="H80" s="33" t="s">
        <v>88</v>
      </c>
      <c r="I80" s="32" t="s">
        <v>45</v>
      </c>
      <c r="J80" s="35">
        <f t="shared" si="8"/>
        <v>5112</v>
      </c>
      <c r="K80" s="34">
        <v>1</v>
      </c>
      <c r="L80" s="27">
        <v>25</v>
      </c>
      <c r="M80" s="28">
        <v>12</v>
      </c>
    </row>
    <row r="81" spans="1:18" ht="22.9" customHeight="1" x14ac:dyDescent="0.25">
      <c r="A81" s="29" t="s">
        <v>61</v>
      </c>
      <c r="B81" s="30">
        <v>14</v>
      </c>
      <c r="C81" s="30">
        <v>106</v>
      </c>
      <c r="D81" s="30">
        <f t="shared" si="9"/>
        <v>4</v>
      </c>
      <c r="E81" s="31" t="s">
        <v>65</v>
      </c>
      <c r="F81" s="31" t="s">
        <v>66</v>
      </c>
      <c r="G81" s="32" t="s">
        <v>29</v>
      </c>
      <c r="H81" s="33" t="s">
        <v>67</v>
      </c>
      <c r="I81" s="32" t="s">
        <v>45</v>
      </c>
      <c r="J81" s="35">
        <f t="shared" si="8"/>
        <v>5313</v>
      </c>
      <c r="K81" s="34">
        <v>1</v>
      </c>
      <c r="L81" s="27">
        <v>28</v>
      </c>
      <c r="M81" s="28">
        <v>33</v>
      </c>
    </row>
    <row r="82" spans="1:18" ht="22.9" customHeight="1" x14ac:dyDescent="0.25">
      <c r="A82" s="29" t="s">
        <v>78</v>
      </c>
      <c r="B82" s="30">
        <v>19</v>
      </c>
      <c r="C82" s="30">
        <v>104</v>
      </c>
      <c r="D82" s="30">
        <f t="shared" si="9"/>
        <v>5</v>
      </c>
      <c r="E82" s="31" t="s">
        <v>55</v>
      </c>
      <c r="F82" s="31" t="s">
        <v>79</v>
      </c>
      <c r="G82" s="32" t="s">
        <v>29</v>
      </c>
      <c r="H82" s="33" t="s">
        <v>80</v>
      </c>
      <c r="I82" s="32" t="s">
        <v>45</v>
      </c>
      <c r="J82" s="35">
        <f t="shared" si="8"/>
        <v>5516</v>
      </c>
      <c r="K82" s="34">
        <v>1</v>
      </c>
      <c r="L82" s="27">
        <v>31</v>
      </c>
      <c r="M82" s="28">
        <v>56</v>
      </c>
    </row>
    <row r="83" spans="1:18" ht="22.9" customHeight="1" x14ac:dyDescent="0.25">
      <c r="A83" s="29" t="s">
        <v>78</v>
      </c>
      <c r="B83" s="30">
        <v>23</v>
      </c>
      <c r="C83" s="30">
        <v>108</v>
      </c>
      <c r="D83" s="30">
        <f t="shared" si="9"/>
        <v>6</v>
      </c>
      <c r="E83" s="31" t="s">
        <v>89</v>
      </c>
      <c r="F83" s="31" t="s">
        <v>90</v>
      </c>
      <c r="G83" s="32" t="s">
        <v>29</v>
      </c>
      <c r="H83" s="33" t="s">
        <v>34</v>
      </c>
      <c r="I83" s="32" t="s">
        <v>45</v>
      </c>
      <c r="J83" s="35">
        <f t="shared" si="8"/>
        <v>5549</v>
      </c>
      <c r="K83" s="34">
        <v>1</v>
      </c>
      <c r="L83" s="27">
        <v>32</v>
      </c>
      <c r="M83" s="28">
        <v>29</v>
      </c>
    </row>
    <row r="84" spans="1:18" ht="22.9" customHeight="1" x14ac:dyDescent="0.25">
      <c r="A84" s="29" t="s">
        <v>61</v>
      </c>
      <c r="B84" s="30">
        <v>15</v>
      </c>
      <c r="C84" s="30">
        <v>131</v>
      </c>
      <c r="D84" s="30">
        <f t="shared" si="9"/>
        <v>7</v>
      </c>
      <c r="E84" s="31" t="s">
        <v>68</v>
      </c>
      <c r="F84" s="31" t="s">
        <v>69</v>
      </c>
      <c r="G84" s="32" t="s">
        <v>29</v>
      </c>
      <c r="H84" s="33"/>
      <c r="I84" s="32" t="s">
        <v>45</v>
      </c>
      <c r="J84" s="35">
        <f t="shared" si="8"/>
        <v>5728</v>
      </c>
      <c r="K84" s="34">
        <v>1</v>
      </c>
      <c r="L84" s="27">
        <v>35</v>
      </c>
      <c r="M84" s="28">
        <v>28</v>
      </c>
    </row>
    <row r="85" spans="1:18" ht="22.9" customHeight="1" x14ac:dyDescent="0.25">
      <c r="A85" s="29" t="s">
        <v>41</v>
      </c>
      <c r="B85" s="30">
        <v>12</v>
      </c>
      <c r="C85" s="30">
        <v>17</v>
      </c>
      <c r="D85" s="30">
        <f t="shared" si="9"/>
        <v>8</v>
      </c>
      <c r="E85" s="31" t="s">
        <v>58</v>
      </c>
      <c r="F85" s="31" t="s">
        <v>59</v>
      </c>
      <c r="G85" s="32" t="s">
        <v>29</v>
      </c>
      <c r="H85" s="33" t="s">
        <v>60</v>
      </c>
      <c r="I85" s="32" t="s">
        <v>45</v>
      </c>
      <c r="J85" s="35">
        <f t="shared" si="8"/>
        <v>6526</v>
      </c>
      <c r="K85" s="34">
        <v>1</v>
      </c>
      <c r="L85" s="27">
        <v>48</v>
      </c>
      <c r="M85" s="28">
        <v>46</v>
      </c>
    </row>
    <row r="86" spans="1:18" ht="22.9" customHeight="1" x14ac:dyDescent="0.25">
      <c r="A86" s="29" t="s">
        <v>41</v>
      </c>
      <c r="B86" s="30">
        <v>7</v>
      </c>
      <c r="C86" s="30">
        <v>47</v>
      </c>
      <c r="D86" s="30">
        <f t="shared" si="9"/>
        <v>9</v>
      </c>
      <c r="E86" s="31" t="s">
        <v>42</v>
      </c>
      <c r="F86" s="31" t="s">
        <v>43</v>
      </c>
      <c r="G86" s="32" t="s">
        <v>29</v>
      </c>
      <c r="H86" s="33" t="s">
        <v>44</v>
      </c>
      <c r="I86" s="32" t="s">
        <v>45</v>
      </c>
      <c r="J86" s="35">
        <f t="shared" si="8"/>
        <v>6924</v>
      </c>
      <c r="K86" s="34">
        <v>1</v>
      </c>
      <c r="L86" s="27">
        <v>55</v>
      </c>
      <c r="M86" s="28">
        <v>24</v>
      </c>
    </row>
    <row r="87" spans="1:18" ht="22.9" customHeight="1" x14ac:dyDescent="0.25">
      <c r="A87" s="29" t="s">
        <v>41</v>
      </c>
      <c r="B87" s="30">
        <v>8</v>
      </c>
      <c r="C87" s="30">
        <v>98</v>
      </c>
      <c r="D87" s="30">
        <f t="shared" si="9"/>
        <v>10</v>
      </c>
      <c r="E87" s="31" t="s">
        <v>46</v>
      </c>
      <c r="F87" s="31" t="s">
        <v>47</v>
      </c>
      <c r="G87" s="32" t="s">
        <v>29</v>
      </c>
      <c r="H87" s="33" t="s">
        <v>48</v>
      </c>
      <c r="I87" s="32" t="s">
        <v>45</v>
      </c>
      <c r="J87" s="35">
        <f t="shared" si="8"/>
        <v>7064</v>
      </c>
      <c r="K87" s="34">
        <v>1</v>
      </c>
      <c r="L87" s="27">
        <v>57</v>
      </c>
      <c r="M87" s="28">
        <v>44</v>
      </c>
    </row>
    <row r="88" spans="1:18" ht="22.9" customHeight="1" x14ac:dyDescent="0.25">
      <c r="A88" s="29"/>
      <c r="B88" s="30"/>
      <c r="C88" s="30"/>
      <c r="D88" s="30"/>
      <c r="E88" s="31"/>
      <c r="F88" s="31"/>
      <c r="G88" s="32"/>
      <c r="H88" s="33"/>
      <c r="I88" s="32"/>
      <c r="J88" s="35"/>
      <c r="K88" s="34"/>
      <c r="L88" s="27"/>
      <c r="M88" s="28"/>
    </row>
    <row r="89" spans="1:18" ht="22.9" customHeight="1" x14ac:dyDescent="0.25">
      <c r="A89" s="29" t="s">
        <v>41</v>
      </c>
      <c r="B89" s="30">
        <v>11</v>
      </c>
      <c r="C89" s="30">
        <v>94</v>
      </c>
      <c r="D89" s="30">
        <v>1</v>
      </c>
      <c r="E89" s="31" t="s">
        <v>55</v>
      </c>
      <c r="F89" s="31" t="s">
        <v>56</v>
      </c>
      <c r="G89" s="32" t="s">
        <v>29</v>
      </c>
      <c r="H89" s="33" t="s">
        <v>57</v>
      </c>
      <c r="I89" s="32" t="s">
        <v>51</v>
      </c>
      <c r="J89" s="35">
        <f t="shared" ref="J89:J94" si="10">+K89*60*60+L89*60+M89</f>
        <v>5735</v>
      </c>
      <c r="K89" s="34">
        <v>1</v>
      </c>
      <c r="L89" s="27">
        <v>35</v>
      </c>
      <c r="M89" s="28">
        <v>35</v>
      </c>
    </row>
    <row r="90" spans="1:18" s="36" customFormat="1" ht="22.9" customHeight="1" x14ac:dyDescent="0.25">
      <c r="A90" s="29" t="s">
        <v>78</v>
      </c>
      <c r="B90" s="30">
        <v>20</v>
      </c>
      <c r="C90" s="30">
        <v>134</v>
      </c>
      <c r="D90" s="30">
        <f>+D89+1</f>
        <v>2</v>
      </c>
      <c r="E90" s="31" t="s">
        <v>81</v>
      </c>
      <c r="F90" s="31" t="s">
        <v>82</v>
      </c>
      <c r="G90" s="32" t="s">
        <v>29</v>
      </c>
      <c r="H90" s="33" t="s">
        <v>83</v>
      </c>
      <c r="I90" s="32" t="s">
        <v>51</v>
      </c>
      <c r="J90" s="35">
        <f t="shared" si="10"/>
        <v>6304</v>
      </c>
      <c r="K90" s="34">
        <v>1</v>
      </c>
      <c r="L90" s="27">
        <v>45</v>
      </c>
      <c r="M90" s="28">
        <v>4</v>
      </c>
      <c r="N90"/>
      <c r="O90"/>
      <c r="P90"/>
      <c r="Q90"/>
      <c r="R90"/>
    </row>
    <row r="91" spans="1:18" ht="22.9" customHeight="1" x14ac:dyDescent="0.25">
      <c r="A91" s="29" t="s">
        <v>61</v>
      </c>
      <c r="B91" s="30">
        <v>17</v>
      </c>
      <c r="C91" s="30">
        <v>163</v>
      </c>
      <c r="D91" s="30">
        <f>+D90+1</f>
        <v>3</v>
      </c>
      <c r="E91" s="31" t="s">
        <v>72</v>
      </c>
      <c r="F91" s="31" t="s">
        <v>73</v>
      </c>
      <c r="G91" s="32" t="s">
        <v>29</v>
      </c>
      <c r="H91" s="33" t="s">
        <v>74</v>
      </c>
      <c r="I91" s="32" t="s">
        <v>51</v>
      </c>
      <c r="J91" s="35">
        <f t="shared" si="10"/>
        <v>6693</v>
      </c>
      <c r="K91" s="34">
        <v>1</v>
      </c>
      <c r="L91" s="27">
        <v>51</v>
      </c>
      <c r="M91" s="28">
        <v>33</v>
      </c>
    </row>
    <row r="92" spans="1:18" ht="22.9" customHeight="1" x14ac:dyDescent="0.25">
      <c r="A92" s="29" t="s">
        <v>41</v>
      </c>
      <c r="B92" s="30">
        <v>9</v>
      </c>
      <c r="C92" s="30">
        <v>101</v>
      </c>
      <c r="D92" s="30">
        <f>+D91+1</f>
        <v>4</v>
      </c>
      <c r="E92" s="31" t="s">
        <v>49</v>
      </c>
      <c r="F92" s="31" t="s">
        <v>50</v>
      </c>
      <c r="G92" s="32" t="s">
        <v>29</v>
      </c>
      <c r="H92" s="33"/>
      <c r="I92" s="32" t="s">
        <v>51</v>
      </c>
      <c r="J92" s="35">
        <f t="shared" si="10"/>
        <v>6882</v>
      </c>
      <c r="K92" s="34">
        <v>1</v>
      </c>
      <c r="L92" s="27">
        <v>54</v>
      </c>
      <c r="M92" s="28">
        <v>42</v>
      </c>
    </row>
    <row r="93" spans="1:18" ht="22.9" customHeight="1" x14ac:dyDescent="0.25">
      <c r="A93" s="29" t="s">
        <v>61</v>
      </c>
      <c r="B93" s="30">
        <v>16</v>
      </c>
      <c r="C93" s="30">
        <v>93</v>
      </c>
      <c r="D93" s="30">
        <f>+D92+1</f>
        <v>5</v>
      </c>
      <c r="E93" s="31" t="s">
        <v>70</v>
      </c>
      <c r="F93" s="31" t="s">
        <v>71</v>
      </c>
      <c r="G93" s="32" t="s">
        <v>29</v>
      </c>
      <c r="H93" s="33" t="s">
        <v>44</v>
      </c>
      <c r="I93" s="32" t="s">
        <v>51</v>
      </c>
      <c r="J93" s="35">
        <f t="shared" si="10"/>
        <v>6945</v>
      </c>
      <c r="K93" s="34">
        <v>1</v>
      </c>
      <c r="L93" s="27">
        <v>55</v>
      </c>
      <c r="M93" s="28">
        <v>45</v>
      </c>
    </row>
    <row r="94" spans="1:18" ht="22.9" customHeight="1" x14ac:dyDescent="0.25">
      <c r="A94" s="29" t="s">
        <v>61</v>
      </c>
      <c r="B94" s="30">
        <v>18</v>
      </c>
      <c r="C94" s="30">
        <v>173</v>
      </c>
      <c r="D94" s="30">
        <f>+D93+1</f>
        <v>6</v>
      </c>
      <c r="E94" s="31" t="s">
        <v>75</v>
      </c>
      <c r="F94" s="31" t="s">
        <v>76</v>
      </c>
      <c r="G94" s="32" t="s">
        <v>29</v>
      </c>
      <c r="H94" s="33" t="s">
        <v>77</v>
      </c>
      <c r="I94" s="32" t="s">
        <v>51</v>
      </c>
      <c r="J94" s="35">
        <f t="shared" si="10"/>
        <v>7203</v>
      </c>
      <c r="K94" s="34">
        <v>2</v>
      </c>
      <c r="L94" s="27">
        <v>0</v>
      </c>
      <c r="M94" s="28">
        <v>3</v>
      </c>
    </row>
    <row r="95" spans="1:18" ht="22.9" customHeight="1" x14ac:dyDescent="0.25">
      <c r="A95" s="29"/>
      <c r="B95" s="30"/>
      <c r="C95" s="30"/>
      <c r="D95" s="30"/>
      <c r="E95" s="31"/>
      <c r="F95" s="31"/>
      <c r="G95" s="32"/>
      <c r="H95" s="33"/>
      <c r="I95" s="32"/>
      <c r="J95" s="35"/>
      <c r="K95" s="34"/>
      <c r="L95" s="27"/>
      <c r="M95" s="28"/>
    </row>
    <row r="96" spans="1:18" ht="22.9" customHeight="1" x14ac:dyDescent="0.25">
      <c r="A96" s="29" t="s">
        <v>18</v>
      </c>
      <c r="B96" s="30">
        <v>4</v>
      </c>
      <c r="C96" s="30">
        <v>119</v>
      </c>
      <c r="D96" s="30">
        <v>1</v>
      </c>
      <c r="E96" s="31" t="s">
        <v>32</v>
      </c>
      <c r="F96" s="31" t="s">
        <v>33</v>
      </c>
      <c r="G96" s="32" t="s">
        <v>29</v>
      </c>
      <c r="H96" s="33" t="s">
        <v>34</v>
      </c>
      <c r="I96" s="32" t="s">
        <v>31</v>
      </c>
      <c r="J96" s="35">
        <f>+K96*60*60+L96*60+M96</f>
        <v>6579</v>
      </c>
      <c r="K96" s="34">
        <v>1</v>
      </c>
      <c r="L96" s="27">
        <v>49</v>
      </c>
      <c r="M96" s="28">
        <v>39</v>
      </c>
    </row>
    <row r="97" spans="1:13" ht="22.9" customHeight="1" x14ac:dyDescent="0.25">
      <c r="A97" s="29" t="s">
        <v>18</v>
      </c>
      <c r="B97" s="30">
        <v>6</v>
      </c>
      <c r="C97" s="30">
        <v>152</v>
      </c>
      <c r="D97" s="30">
        <f>+D96+1</f>
        <v>2</v>
      </c>
      <c r="E97" s="31" t="s">
        <v>38</v>
      </c>
      <c r="F97" s="31" t="s">
        <v>39</v>
      </c>
      <c r="G97" s="32" t="s">
        <v>29</v>
      </c>
      <c r="H97" s="33" t="s">
        <v>40</v>
      </c>
      <c r="I97" s="32" t="s">
        <v>31</v>
      </c>
      <c r="J97" s="35">
        <f>+K97*60*60+L97*60+M97</f>
        <v>6650</v>
      </c>
      <c r="K97" s="34">
        <v>1</v>
      </c>
      <c r="L97" s="27">
        <v>50</v>
      </c>
      <c r="M97" s="28">
        <v>50</v>
      </c>
    </row>
    <row r="98" spans="1:13" ht="22.9" customHeight="1" x14ac:dyDescent="0.25">
      <c r="A98" s="29" t="s">
        <v>18</v>
      </c>
      <c r="B98" s="30">
        <v>3</v>
      </c>
      <c r="C98" s="30">
        <v>70</v>
      </c>
      <c r="D98" s="30">
        <f>+D97+1</f>
        <v>3</v>
      </c>
      <c r="E98" s="31" t="s">
        <v>27</v>
      </c>
      <c r="F98" s="31" t="s">
        <v>28</v>
      </c>
      <c r="G98" s="32" t="s">
        <v>29</v>
      </c>
      <c r="H98" s="33" t="s">
        <v>30</v>
      </c>
      <c r="I98" s="32" t="s">
        <v>31</v>
      </c>
      <c r="J98" s="35">
        <f>+K98*60*60+L98*60+M98</f>
        <v>7715</v>
      </c>
      <c r="K98" s="34">
        <v>2</v>
      </c>
      <c r="L98" s="27">
        <v>8</v>
      </c>
      <c r="M98" s="28">
        <v>35</v>
      </c>
    </row>
    <row r="99" spans="1:13" ht="22.9" customHeight="1" x14ac:dyDescent="0.25">
      <c r="A99" s="29"/>
      <c r="B99" s="30"/>
      <c r="C99" s="30"/>
      <c r="D99" s="30"/>
      <c r="E99" s="31"/>
      <c r="F99" s="31"/>
      <c r="G99" s="32"/>
      <c r="H99" s="33"/>
      <c r="I99" s="32"/>
      <c r="J99" s="35"/>
      <c r="K99" s="34"/>
      <c r="L99" s="27"/>
      <c r="M99" s="28"/>
    </row>
    <row r="100" spans="1:13" ht="22.9" customHeight="1" x14ac:dyDescent="0.25">
      <c r="A100" s="29" t="s">
        <v>202</v>
      </c>
      <c r="B100" s="30">
        <v>180</v>
      </c>
      <c r="C100" s="30">
        <v>80</v>
      </c>
      <c r="D100" s="30">
        <v>1</v>
      </c>
      <c r="E100" s="31" t="s">
        <v>286</v>
      </c>
      <c r="F100" s="31" t="s">
        <v>408</v>
      </c>
      <c r="G100" s="32" t="s">
        <v>29</v>
      </c>
      <c r="H100" s="33" t="s">
        <v>25</v>
      </c>
      <c r="I100" s="32" t="s">
        <v>109</v>
      </c>
      <c r="J100" s="35">
        <f t="shared" ref="J100:J126" si="11">+K100*60*60+L100*60+M100</f>
        <v>4001</v>
      </c>
      <c r="K100" s="34">
        <v>1</v>
      </c>
      <c r="L100" s="27">
        <v>6</v>
      </c>
      <c r="M100" s="28">
        <v>41</v>
      </c>
    </row>
    <row r="101" spans="1:13" ht="22.9" customHeight="1" x14ac:dyDescent="0.25">
      <c r="A101" s="29" t="s">
        <v>194</v>
      </c>
      <c r="B101" s="30">
        <v>187</v>
      </c>
      <c r="C101" s="30">
        <v>187</v>
      </c>
      <c r="D101" s="30">
        <f t="shared" ref="D101:D126" si="12">+D100+1</f>
        <v>2</v>
      </c>
      <c r="E101" s="31" t="s">
        <v>420</v>
      </c>
      <c r="F101" s="31" t="s">
        <v>421</v>
      </c>
      <c r="G101" s="32" t="s">
        <v>29</v>
      </c>
      <c r="H101" s="33" t="s">
        <v>422</v>
      </c>
      <c r="I101" s="32" t="s">
        <v>109</v>
      </c>
      <c r="J101" s="35">
        <f t="shared" si="11"/>
        <v>4014</v>
      </c>
      <c r="K101" s="34">
        <v>1</v>
      </c>
      <c r="L101" s="27">
        <v>6</v>
      </c>
      <c r="M101" s="28">
        <v>54</v>
      </c>
    </row>
    <row r="102" spans="1:13" ht="22.9" customHeight="1" x14ac:dyDescent="0.25">
      <c r="A102" s="29" t="s">
        <v>202</v>
      </c>
      <c r="B102" s="30">
        <v>178</v>
      </c>
      <c r="C102" s="30">
        <v>57</v>
      </c>
      <c r="D102" s="30">
        <f t="shared" si="12"/>
        <v>3</v>
      </c>
      <c r="E102" s="31" t="s">
        <v>406</v>
      </c>
      <c r="F102" s="31" t="s">
        <v>407</v>
      </c>
      <c r="G102" s="32" t="s">
        <v>29</v>
      </c>
      <c r="H102" s="33" t="s">
        <v>193</v>
      </c>
      <c r="I102" s="32" t="s">
        <v>109</v>
      </c>
      <c r="J102" s="35">
        <f t="shared" si="11"/>
        <v>4176</v>
      </c>
      <c r="K102" s="34">
        <v>1</v>
      </c>
      <c r="L102" s="27">
        <v>9</v>
      </c>
      <c r="M102" s="28">
        <v>36</v>
      </c>
    </row>
    <row r="103" spans="1:13" ht="22.9" customHeight="1" x14ac:dyDescent="0.25">
      <c r="A103" s="29" t="s">
        <v>202</v>
      </c>
      <c r="B103" s="30">
        <v>181</v>
      </c>
      <c r="C103" s="30">
        <v>157</v>
      </c>
      <c r="D103" s="30">
        <f t="shared" si="12"/>
        <v>4</v>
      </c>
      <c r="E103" s="31" t="s">
        <v>409</v>
      </c>
      <c r="F103" s="31" t="s">
        <v>410</v>
      </c>
      <c r="G103" s="32" t="s">
        <v>29</v>
      </c>
      <c r="H103" s="33" t="s">
        <v>411</v>
      </c>
      <c r="I103" s="32" t="s">
        <v>109</v>
      </c>
      <c r="J103" s="35">
        <f t="shared" si="11"/>
        <v>4250</v>
      </c>
      <c r="K103" s="34">
        <v>1</v>
      </c>
      <c r="L103" s="27">
        <v>10</v>
      </c>
      <c r="M103" s="28">
        <v>50</v>
      </c>
    </row>
    <row r="104" spans="1:13" ht="22.9" customHeight="1" x14ac:dyDescent="0.25">
      <c r="A104" s="29" t="s">
        <v>377</v>
      </c>
      <c r="B104" s="30">
        <v>168</v>
      </c>
      <c r="C104" s="30">
        <v>27</v>
      </c>
      <c r="D104" s="30">
        <f t="shared" si="12"/>
        <v>5</v>
      </c>
      <c r="E104" s="31" t="s">
        <v>93</v>
      </c>
      <c r="F104" s="31" t="s">
        <v>385</v>
      </c>
      <c r="G104" s="32" t="s">
        <v>29</v>
      </c>
      <c r="H104" s="33" t="s">
        <v>323</v>
      </c>
      <c r="I104" s="32" t="s">
        <v>109</v>
      </c>
      <c r="J104" s="35">
        <f t="shared" si="11"/>
        <v>4438</v>
      </c>
      <c r="K104" s="34">
        <v>1</v>
      </c>
      <c r="L104" s="27">
        <v>13</v>
      </c>
      <c r="M104" s="28">
        <v>58</v>
      </c>
    </row>
    <row r="105" spans="1:13" ht="22.9" customHeight="1" x14ac:dyDescent="0.25">
      <c r="A105" s="29" t="s">
        <v>377</v>
      </c>
      <c r="B105" s="30">
        <v>167</v>
      </c>
      <c r="C105" s="30">
        <v>39</v>
      </c>
      <c r="D105" s="30">
        <f t="shared" si="12"/>
        <v>6</v>
      </c>
      <c r="E105" s="31" t="s">
        <v>384</v>
      </c>
      <c r="F105" s="31" t="s">
        <v>24</v>
      </c>
      <c r="G105" s="32" t="s">
        <v>29</v>
      </c>
      <c r="H105" s="33" t="s">
        <v>34</v>
      </c>
      <c r="I105" s="32" t="s">
        <v>109</v>
      </c>
      <c r="J105" s="35">
        <f t="shared" si="11"/>
        <v>4458</v>
      </c>
      <c r="K105" s="34">
        <v>1</v>
      </c>
      <c r="L105" s="27">
        <v>14</v>
      </c>
      <c r="M105" s="28">
        <v>18</v>
      </c>
    </row>
    <row r="106" spans="1:13" ht="22.9" customHeight="1" x14ac:dyDescent="0.25">
      <c r="A106" s="29" t="s">
        <v>202</v>
      </c>
      <c r="B106" s="30">
        <v>177</v>
      </c>
      <c r="C106" s="30">
        <v>63</v>
      </c>
      <c r="D106" s="30">
        <f t="shared" si="12"/>
        <v>7</v>
      </c>
      <c r="E106" s="31" t="s">
        <v>100</v>
      </c>
      <c r="F106" s="31" t="s">
        <v>405</v>
      </c>
      <c r="G106" s="32" t="s">
        <v>29</v>
      </c>
      <c r="H106" s="33" t="s">
        <v>193</v>
      </c>
      <c r="I106" s="32" t="s">
        <v>109</v>
      </c>
      <c r="J106" s="35">
        <f t="shared" si="11"/>
        <v>4514</v>
      </c>
      <c r="K106" s="34">
        <v>1</v>
      </c>
      <c r="L106" s="27">
        <v>15</v>
      </c>
      <c r="M106" s="28">
        <v>14</v>
      </c>
    </row>
    <row r="107" spans="1:13" ht="22.9" customHeight="1" x14ac:dyDescent="0.25">
      <c r="A107" s="29" t="s">
        <v>389</v>
      </c>
      <c r="B107" s="30">
        <v>175</v>
      </c>
      <c r="C107" s="30">
        <v>46</v>
      </c>
      <c r="D107" s="30">
        <f t="shared" si="12"/>
        <v>8</v>
      </c>
      <c r="E107" s="31" t="s">
        <v>401</v>
      </c>
      <c r="F107" s="31" t="s">
        <v>402</v>
      </c>
      <c r="G107" s="32" t="s">
        <v>29</v>
      </c>
      <c r="H107" s="33" t="s">
        <v>403</v>
      </c>
      <c r="I107" s="32" t="s">
        <v>109</v>
      </c>
      <c r="J107" s="35">
        <f t="shared" si="11"/>
        <v>4565</v>
      </c>
      <c r="K107" s="34">
        <v>1</v>
      </c>
      <c r="L107" s="27">
        <v>15.999999999999998</v>
      </c>
      <c r="M107" s="28">
        <v>5</v>
      </c>
    </row>
    <row r="108" spans="1:13" ht="22.9" customHeight="1" x14ac:dyDescent="0.25">
      <c r="A108" s="29" t="s">
        <v>202</v>
      </c>
      <c r="B108" s="30">
        <v>179</v>
      </c>
      <c r="C108" s="30">
        <v>74</v>
      </c>
      <c r="D108" s="30">
        <f t="shared" si="12"/>
        <v>9</v>
      </c>
      <c r="E108" s="31" t="s">
        <v>224</v>
      </c>
      <c r="F108" s="31" t="s">
        <v>407</v>
      </c>
      <c r="G108" s="32" t="s">
        <v>29</v>
      </c>
      <c r="H108" s="33" t="s">
        <v>193</v>
      </c>
      <c r="I108" s="32" t="s">
        <v>109</v>
      </c>
      <c r="J108" s="35">
        <f t="shared" si="11"/>
        <v>4587</v>
      </c>
      <c r="K108" s="34">
        <v>1</v>
      </c>
      <c r="L108" s="27">
        <v>16</v>
      </c>
      <c r="M108" s="28">
        <v>27</v>
      </c>
    </row>
    <row r="109" spans="1:13" ht="22.9" customHeight="1" x14ac:dyDescent="0.25">
      <c r="A109" s="29" t="s">
        <v>389</v>
      </c>
      <c r="B109" s="30">
        <v>173</v>
      </c>
      <c r="C109" s="30">
        <v>15</v>
      </c>
      <c r="D109" s="30">
        <f t="shared" si="12"/>
        <v>10</v>
      </c>
      <c r="E109" s="31" t="s">
        <v>396</v>
      </c>
      <c r="F109" s="31" t="s">
        <v>397</v>
      </c>
      <c r="G109" s="32" t="s">
        <v>29</v>
      </c>
      <c r="H109" s="33" t="s">
        <v>34</v>
      </c>
      <c r="I109" s="32" t="s">
        <v>109</v>
      </c>
      <c r="J109" s="35">
        <f t="shared" si="11"/>
        <v>4594</v>
      </c>
      <c r="K109" s="34">
        <v>1</v>
      </c>
      <c r="L109" s="27">
        <v>16</v>
      </c>
      <c r="M109" s="28">
        <v>34</v>
      </c>
    </row>
    <row r="110" spans="1:13" ht="22.9" customHeight="1" x14ac:dyDescent="0.25">
      <c r="A110" s="29" t="s">
        <v>344</v>
      </c>
      <c r="B110" s="30">
        <v>147</v>
      </c>
      <c r="C110" s="30">
        <v>31</v>
      </c>
      <c r="D110" s="30">
        <f t="shared" si="12"/>
        <v>11</v>
      </c>
      <c r="E110" s="31" t="s">
        <v>258</v>
      </c>
      <c r="F110" s="31" t="s">
        <v>350</v>
      </c>
      <c r="G110" s="32" t="s">
        <v>29</v>
      </c>
      <c r="H110" s="33" t="s">
        <v>83</v>
      </c>
      <c r="I110" s="32" t="s">
        <v>109</v>
      </c>
      <c r="J110" s="35">
        <f t="shared" si="11"/>
        <v>4747</v>
      </c>
      <c r="K110" s="34">
        <v>1</v>
      </c>
      <c r="L110" s="27">
        <v>19</v>
      </c>
      <c r="M110" s="28">
        <v>7</v>
      </c>
    </row>
    <row r="111" spans="1:13" ht="22.9" customHeight="1" x14ac:dyDescent="0.25">
      <c r="A111" s="29" t="s">
        <v>202</v>
      </c>
      <c r="B111" s="30">
        <v>71</v>
      </c>
      <c r="C111" s="30">
        <v>160</v>
      </c>
      <c r="D111" s="30">
        <f t="shared" si="12"/>
        <v>12</v>
      </c>
      <c r="E111" s="31" t="s">
        <v>203</v>
      </c>
      <c r="F111" s="31" t="s">
        <v>204</v>
      </c>
      <c r="G111" s="32" t="s">
        <v>29</v>
      </c>
      <c r="H111" s="33" t="s">
        <v>205</v>
      </c>
      <c r="I111" s="32" t="s">
        <v>109</v>
      </c>
      <c r="J111" s="35">
        <f t="shared" si="11"/>
        <v>4750</v>
      </c>
      <c r="K111" s="34">
        <v>1</v>
      </c>
      <c r="L111" s="27">
        <v>19</v>
      </c>
      <c r="M111" s="28">
        <v>10</v>
      </c>
    </row>
    <row r="112" spans="1:13" ht="22.9" customHeight="1" x14ac:dyDescent="0.25">
      <c r="A112" s="29" t="s">
        <v>366</v>
      </c>
      <c r="B112" s="30">
        <v>162</v>
      </c>
      <c r="C112" s="30">
        <v>166</v>
      </c>
      <c r="D112" s="30">
        <f t="shared" si="12"/>
        <v>13</v>
      </c>
      <c r="E112" s="31" t="s">
        <v>141</v>
      </c>
      <c r="F112" s="31" t="s">
        <v>334</v>
      </c>
      <c r="G112" s="32" t="s">
        <v>29</v>
      </c>
      <c r="H112" s="33" t="s">
        <v>151</v>
      </c>
      <c r="I112" s="32" t="s">
        <v>109</v>
      </c>
      <c r="J112" s="35">
        <f t="shared" si="11"/>
        <v>4784</v>
      </c>
      <c r="K112" s="34">
        <v>1</v>
      </c>
      <c r="L112" s="27">
        <v>19</v>
      </c>
      <c r="M112" s="28">
        <v>44</v>
      </c>
    </row>
    <row r="113" spans="1:13" ht="22.9" customHeight="1" x14ac:dyDescent="0.25">
      <c r="A113" s="29" t="s">
        <v>344</v>
      </c>
      <c r="B113" s="30">
        <v>144</v>
      </c>
      <c r="C113" s="30">
        <v>144</v>
      </c>
      <c r="D113" s="30">
        <f t="shared" si="12"/>
        <v>14</v>
      </c>
      <c r="E113" s="31" t="s">
        <v>309</v>
      </c>
      <c r="F113" s="31" t="s">
        <v>345</v>
      </c>
      <c r="G113" s="32" t="s">
        <v>29</v>
      </c>
      <c r="H113" s="33" t="s">
        <v>346</v>
      </c>
      <c r="I113" s="32" t="s">
        <v>109</v>
      </c>
      <c r="J113" s="35">
        <f t="shared" si="11"/>
        <v>4788</v>
      </c>
      <c r="K113" s="34">
        <v>1</v>
      </c>
      <c r="L113" s="27">
        <v>19</v>
      </c>
      <c r="M113" s="28">
        <v>48</v>
      </c>
    </row>
    <row r="114" spans="1:13" ht="22.9" customHeight="1" x14ac:dyDescent="0.25">
      <c r="A114" s="29"/>
      <c r="B114" s="30">
        <v>192</v>
      </c>
      <c r="C114" s="30"/>
      <c r="D114" s="30">
        <f t="shared" si="12"/>
        <v>15</v>
      </c>
      <c r="E114" s="31" t="s">
        <v>433</v>
      </c>
      <c r="F114" s="31" t="s">
        <v>33</v>
      </c>
      <c r="G114" s="32" t="s">
        <v>29</v>
      </c>
      <c r="H114" s="33" t="s">
        <v>212</v>
      </c>
      <c r="I114" s="32" t="s">
        <v>109</v>
      </c>
      <c r="J114" s="35">
        <f t="shared" si="11"/>
        <v>4905</v>
      </c>
      <c r="K114" s="34">
        <v>1</v>
      </c>
      <c r="L114" s="27">
        <v>21</v>
      </c>
      <c r="M114" s="28">
        <v>45</v>
      </c>
    </row>
    <row r="115" spans="1:13" ht="22.9" customHeight="1" x14ac:dyDescent="0.25">
      <c r="A115" s="29" t="s">
        <v>332</v>
      </c>
      <c r="B115" s="30">
        <v>143</v>
      </c>
      <c r="C115" s="30">
        <v>129</v>
      </c>
      <c r="D115" s="30">
        <f t="shared" si="12"/>
        <v>16</v>
      </c>
      <c r="E115" s="31" t="s">
        <v>100</v>
      </c>
      <c r="F115" s="31" t="s">
        <v>342</v>
      </c>
      <c r="G115" s="32" t="s">
        <v>29</v>
      </c>
      <c r="H115" s="33" t="s">
        <v>343</v>
      </c>
      <c r="I115" s="32" t="s">
        <v>109</v>
      </c>
      <c r="J115" s="35">
        <f t="shared" si="11"/>
        <v>4916</v>
      </c>
      <c r="K115" s="34">
        <v>1</v>
      </c>
      <c r="L115" s="27">
        <v>21</v>
      </c>
      <c r="M115" s="28">
        <v>56</v>
      </c>
    </row>
    <row r="116" spans="1:13" ht="22.9" customHeight="1" x14ac:dyDescent="0.25">
      <c r="A116" s="29" t="s">
        <v>366</v>
      </c>
      <c r="B116" s="30">
        <v>159</v>
      </c>
      <c r="C116" s="30">
        <v>121</v>
      </c>
      <c r="D116" s="30">
        <f t="shared" si="12"/>
        <v>17</v>
      </c>
      <c r="E116" s="31" t="s">
        <v>371</v>
      </c>
      <c r="F116" s="31" t="s">
        <v>372</v>
      </c>
      <c r="G116" s="32" t="s">
        <v>29</v>
      </c>
      <c r="H116" s="33" t="s">
        <v>25</v>
      </c>
      <c r="I116" s="32" t="s">
        <v>109</v>
      </c>
      <c r="J116" s="35">
        <f t="shared" si="11"/>
        <v>4936</v>
      </c>
      <c r="K116" s="34">
        <v>1</v>
      </c>
      <c r="L116" s="27">
        <v>22</v>
      </c>
      <c r="M116" s="28">
        <v>16</v>
      </c>
    </row>
    <row r="117" spans="1:13" ht="22.9" customHeight="1" x14ac:dyDescent="0.25">
      <c r="A117" s="29" t="s">
        <v>366</v>
      </c>
      <c r="B117" s="30">
        <v>161</v>
      </c>
      <c r="C117" s="30">
        <v>164</v>
      </c>
      <c r="D117" s="30">
        <f t="shared" si="12"/>
        <v>18</v>
      </c>
      <c r="E117" s="31" t="s">
        <v>373</v>
      </c>
      <c r="F117" s="31" t="s">
        <v>374</v>
      </c>
      <c r="G117" s="32" t="s">
        <v>29</v>
      </c>
      <c r="H117" s="33"/>
      <c r="I117" s="32" t="s">
        <v>109</v>
      </c>
      <c r="J117" s="35">
        <f t="shared" si="11"/>
        <v>5237</v>
      </c>
      <c r="K117" s="34">
        <v>1</v>
      </c>
      <c r="L117" s="27">
        <v>27</v>
      </c>
      <c r="M117" s="28">
        <v>17</v>
      </c>
    </row>
    <row r="118" spans="1:13" ht="22.9" customHeight="1" x14ac:dyDescent="0.25">
      <c r="A118" s="29" t="s">
        <v>153</v>
      </c>
      <c r="B118" s="30">
        <v>54</v>
      </c>
      <c r="C118" s="30">
        <v>89</v>
      </c>
      <c r="D118" s="30">
        <f t="shared" si="12"/>
        <v>19</v>
      </c>
      <c r="E118" s="31" t="s">
        <v>162</v>
      </c>
      <c r="F118" s="31" t="s">
        <v>163</v>
      </c>
      <c r="G118" s="32" t="s">
        <v>29</v>
      </c>
      <c r="H118" s="33" t="s">
        <v>164</v>
      </c>
      <c r="I118" s="32" t="s">
        <v>109</v>
      </c>
      <c r="J118" s="35">
        <f t="shared" si="11"/>
        <v>5467</v>
      </c>
      <c r="K118" s="34">
        <v>1</v>
      </c>
      <c r="L118" s="27">
        <v>31</v>
      </c>
      <c r="M118" s="28">
        <v>7</v>
      </c>
    </row>
    <row r="119" spans="1:13" ht="22.9" customHeight="1" x14ac:dyDescent="0.25">
      <c r="A119" s="29" t="s">
        <v>143</v>
      </c>
      <c r="B119" s="30">
        <v>44</v>
      </c>
      <c r="C119" s="30">
        <v>178</v>
      </c>
      <c r="D119" s="30">
        <f t="shared" si="12"/>
        <v>20</v>
      </c>
      <c r="E119" s="31" t="s">
        <v>38</v>
      </c>
      <c r="F119" s="31" t="s">
        <v>147</v>
      </c>
      <c r="G119" s="32" t="s">
        <v>29</v>
      </c>
      <c r="H119" s="33" t="s">
        <v>148</v>
      </c>
      <c r="I119" s="32" t="s">
        <v>109</v>
      </c>
      <c r="J119" s="35">
        <f t="shared" si="11"/>
        <v>5485</v>
      </c>
      <c r="K119" s="34">
        <v>1</v>
      </c>
      <c r="L119" s="27">
        <v>31</v>
      </c>
      <c r="M119" s="28">
        <v>25</v>
      </c>
    </row>
    <row r="120" spans="1:13" ht="22.9" customHeight="1" x14ac:dyDescent="0.25">
      <c r="A120" s="29" t="s">
        <v>308</v>
      </c>
      <c r="B120" s="30">
        <v>126</v>
      </c>
      <c r="C120" s="30">
        <v>62</v>
      </c>
      <c r="D120" s="30">
        <f t="shared" si="12"/>
        <v>21</v>
      </c>
      <c r="E120" s="31" t="s">
        <v>200</v>
      </c>
      <c r="F120" s="31" t="s">
        <v>311</v>
      </c>
      <c r="G120" s="32" t="s">
        <v>29</v>
      </c>
      <c r="H120" s="33"/>
      <c r="I120" s="32" t="s">
        <v>109</v>
      </c>
      <c r="J120" s="35">
        <f t="shared" si="11"/>
        <v>5498</v>
      </c>
      <c r="K120" s="34">
        <v>1</v>
      </c>
      <c r="L120" s="27">
        <v>31</v>
      </c>
      <c r="M120" s="28">
        <v>38</v>
      </c>
    </row>
    <row r="121" spans="1:13" ht="22.9" customHeight="1" x14ac:dyDescent="0.25">
      <c r="A121" s="29" t="s">
        <v>165</v>
      </c>
      <c r="B121" s="30">
        <v>55</v>
      </c>
      <c r="C121" s="30">
        <v>111</v>
      </c>
      <c r="D121" s="30">
        <f t="shared" si="12"/>
        <v>22</v>
      </c>
      <c r="E121" s="31" t="s">
        <v>65</v>
      </c>
      <c r="F121" s="31" t="s">
        <v>53</v>
      </c>
      <c r="G121" s="32" t="s">
        <v>29</v>
      </c>
      <c r="H121" s="33"/>
      <c r="I121" s="32" t="s">
        <v>109</v>
      </c>
      <c r="J121" s="35">
        <f t="shared" si="11"/>
        <v>5512</v>
      </c>
      <c r="K121" s="34">
        <v>1</v>
      </c>
      <c r="L121" s="27">
        <v>31</v>
      </c>
      <c r="M121" s="28">
        <v>52</v>
      </c>
    </row>
    <row r="122" spans="1:13" ht="21.6" customHeight="1" x14ac:dyDescent="0.25">
      <c r="A122" s="42" t="s">
        <v>267</v>
      </c>
      <c r="B122" s="43">
        <v>104</v>
      </c>
      <c r="C122" s="43">
        <v>78</v>
      </c>
      <c r="D122" s="30">
        <f t="shared" si="12"/>
        <v>23</v>
      </c>
      <c r="E122" s="44" t="s">
        <v>275</v>
      </c>
      <c r="F122" s="44" t="s">
        <v>276</v>
      </c>
      <c r="G122" s="45" t="s">
        <v>29</v>
      </c>
      <c r="H122" s="46" t="s">
        <v>95</v>
      </c>
      <c r="I122" s="45" t="s">
        <v>109</v>
      </c>
      <c r="J122" s="48">
        <f t="shared" si="11"/>
        <v>5603</v>
      </c>
      <c r="K122" s="47">
        <v>1</v>
      </c>
      <c r="L122" s="49">
        <v>33</v>
      </c>
      <c r="M122" s="50">
        <v>23</v>
      </c>
    </row>
    <row r="123" spans="1:13" ht="21.6" customHeight="1" x14ac:dyDescent="0.25">
      <c r="A123" s="30" t="s">
        <v>285</v>
      </c>
      <c r="B123" s="30">
        <v>117</v>
      </c>
      <c r="C123" s="30">
        <v>182</v>
      </c>
      <c r="D123" s="30">
        <f t="shared" si="12"/>
        <v>24</v>
      </c>
      <c r="E123" s="31" t="s">
        <v>292</v>
      </c>
      <c r="F123" s="31" t="s">
        <v>218</v>
      </c>
      <c r="G123" s="32" t="s">
        <v>29</v>
      </c>
      <c r="H123" s="33" t="s">
        <v>25</v>
      </c>
      <c r="I123" s="32" t="s">
        <v>109</v>
      </c>
      <c r="J123" s="35">
        <f t="shared" si="11"/>
        <v>5736</v>
      </c>
      <c r="K123" s="34">
        <v>1</v>
      </c>
      <c r="L123" s="27">
        <v>35</v>
      </c>
      <c r="M123" s="27">
        <v>36</v>
      </c>
    </row>
    <row r="124" spans="1:13" ht="21.6" customHeight="1" x14ac:dyDescent="0.25">
      <c r="A124" s="30" t="s">
        <v>165</v>
      </c>
      <c r="B124" s="30">
        <v>56</v>
      </c>
      <c r="C124" s="30">
        <v>112</v>
      </c>
      <c r="D124" s="30">
        <f t="shared" si="12"/>
        <v>25</v>
      </c>
      <c r="E124" s="31" t="s">
        <v>166</v>
      </c>
      <c r="F124" s="31" t="s">
        <v>167</v>
      </c>
      <c r="G124" s="32" t="s">
        <v>29</v>
      </c>
      <c r="H124" s="33"/>
      <c r="I124" s="32" t="s">
        <v>109</v>
      </c>
      <c r="J124" s="35">
        <f t="shared" si="11"/>
        <v>5900</v>
      </c>
      <c r="K124" s="34">
        <v>1</v>
      </c>
      <c r="L124" s="27">
        <v>38</v>
      </c>
      <c r="M124" s="27">
        <v>20</v>
      </c>
    </row>
    <row r="125" spans="1:13" ht="21.6" customHeight="1" x14ac:dyDescent="0.25">
      <c r="A125" s="30" t="s">
        <v>127</v>
      </c>
      <c r="B125" s="30">
        <v>42</v>
      </c>
      <c r="C125" s="30">
        <v>152</v>
      </c>
      <c r="D125" s="30">
        <f t="shared" si="12"/>
        <v>26</v>
      </c>
      <c r="E125" s="31" t="s">
        <v>141</v>
      </c>
      <c r="F125" s="31" t="s">
        <v>142</v>
      </c>
      <c r="G125" s="32" t="s">
        <v>29</v>
      </c>
      <c r="H125" s="33"/>
      <c r="I125" s="32" t="s">
        <v>109</v>
      </c>
      <c r="J125" s="35">
        <f t="shared" si="11"/>
        <v>5936</v>
      </c>
      <c r="K125" s="34">
        <v>1</v>
      </c>
      <c r="L125" s="27">
        <v>38</v>
      </c>
      <c r="M125" s="27">
        <v>56</v>
      </c>
    </row>
    <row r="126" spans="1:13" ht="21.6" customHeight="1" x14ac:dyDescent="0.25">
      <c r="A126" s="30" t="s">
        <v>279</v>
      </c>
      <c r="B126" s="30">
        <v>106</v>
      </c>
      <c r="C126" s="30">
        <v>127</v>
      </c>
      <c r="D126" s="30">
        <f t="shared" si="12"/>
        <v>27</v>
      </c>
      <c r="E126" s="31" t="s">
        <v>27</v>
      </c>
      <c r="F126" s="31" t="s">
        <v>280</v>
      </c>
      <c r="G126" s="32" t="s">
        <v>29</v>
      </c>
      <c r="H126" s="33" t="s">
        <v>95</v>
      </c>
      <c r="I126" s="32" t="s">
        <v>109</v>
      </c>
      <c r="J126" s="35">
        <f t="shared" si="11"/>
        <v>6136</v>
      </c>
      <c r="K126" s="34">
        <v>1</v>
      </c>
      <c r="L126" s="27">
        <v>42</v>
      </c>
      <c r="M126" s="27">
        <v>16</v>
      </c>
    </row>
  </sheetData>
  <sortState ref="A5:R118">
    <sortCondition ref="I5:I118"/>
  </sortState>
  <mergeCells count="1"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H2" sqref="H2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8" ht="21" x14ac:dyDescent="0.4">
      <c r="A1" s="51" t="s">
        <v>0</v>
      </c>
      <c r="B1" s="51"/>
      <c r="C1" s="51"/>
      <c r="D1" s="51"/>
      <c r="E1" s="51"/>
      <c r="F1" s="51"/>
      <c r="G1" s="51"/>
      <c r="H1" s="51" t="s">
        <v>439</v>
      </c>
      <c r="I1" s="51"/>
      <c r="J1" s="51"/>
      <c r="K1" s="51"/>
      <c r="L1" s="51"/>
      <c r="M1" s="51"/>
    </row>
    <row r="2" spans="1:18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8" s="10" customFormat="1" ht="22.9" customHeight="1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3" t="s">
        <v>13</v>
      </c>
      <c r="L3" s="53"/>
      <c r="M3" s="54"/>
    </row>
    <row r="4" spans="1:18" ht="22.9" customHeight="1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8" ht="22.9" customHeight="1" x14ac:dyDescent="0.3">
      <c r="A5" s="29" t="s">
        <v>320</v>
      </c>
      <c r="B5" s="30">
        <v>136</v>
      </c>
      <c r="C5" s="30">
        <v>77</v>
      </c>
      <c r="D5" s="30">
        <v>15</v>
      </c>
      <c r="E5" s="31" t="s">
        <v>68</v>
      </c>
      <c r="F5" s="31" t="s">
        <v>125</v>
      </c>
      <c r="G5" s="32" t="s">
        <v>29</v>
      </c>
      <c r="H5" s="33" t="s">
        <v>126</v>
      </c>
      <c r="I5" s="32" t="s">
        <v>101</v>
      </c>
      <c r="J5" s="35">
        <v>4587</v>
      </c>
      <c r="K5" s="34">
        <v>1</v>
      </c>
      <c r="L5" s="27">
        <v>16</v>
      </c>
      <c r="M5" s="28">
        <v>27</v>
      </c>
    </row>
    <row r="6" spans="1:18" ht="22.9" customHeight="1" x14ac:dyDescent="0.3">
      <c r="A6" s="29"/>
      <c r="B6" s="30">
        <v>191</v>
      </c>
      <c r="C6" s="30"/>
      <c r="D6" s="30">
        <v>53</v>
      </c>
      <c r="E6" s="31" t="s">
        <v>330</v>
      </c>
      <c r="F6" s="31" t="s">
        <v>331</v>
      </c>
      <c r="G6" s="32" t="s">
        <v>29</v>
      </c>
      <c r="H6" s="33" t="s">
        <v>126</v>
      </c>
      <c r="I6" s="32" t="s">
        <v>96</v>
      </c>
      <c r="J6" s="35">
        <v>5308</v>
      </c>
      <c r="K6" s="34">
        <v>1</v>
      </c>
      <c r="L6" s="27">
        <v>28</v>
      </c>
      <c r="M6" s="28">
        <v>28</v>
      </c>
    </row>
    <row r="7" spans="1:18" ht="22.9" customHeight="1" x14ac:dyDescent="0.3">
      <c r="A7" s="29" t="s">
        <v>389</v>
      </c>
      <c r="B7" s="30">
        <v>170</v>
      </c>
      <c r="C7" s="30">
        <v>155</v>
      </c>
      <c r="D7" s="30">
        <v>77</v>
      </c>
      <c r="E7" s="31" t="s">
        <v>312</v>
      </c>
      <c r="F7" s="31" t="s">
        <v>390</v>
      </c>
      <c r="G7" s="32" t="s">
        <v>29</v>
      </c>
      <c r="H7" s="33" t="s">
        <v>391</v>
      </c>
      <c r="I7" s="32" t="s">
        <v>101</v>
      </c>
      <c r="J7" s="35">
        <v>5757</v>
      </c>
      <c r="K7" s="34">
        <v>1</v>
      </c>
      <c r="L7" s="27">
        <v>35</v>
      </c>
      <c r="M7" s="28">
        <v>57</v>
      </c>
    </row>
    <row r="8" spans="1:18" ht="22.9" customHeight="1" x14ac:dyDescent="0.3">
      <c r="A8" s="29" t="s">
        <v>320</v>
      </c>
      <c r="B8" s="30">
        <v>137</v>
      </c>
      <c r="C8" s="30">
        <v>149</v>
      </c>
      <c r="D8" s="30">
        <v>41</v>
      </c>
      <c r="E8" s="31" t="s">
        <v>27</v>
      </c>
      <c r="F8" s="31" t="s">
        <v>228</v>
      </c>
      <c r="G8" s="32" t="s">
        <v>29</v>
      </c>
      <c r="H8" s="33" t="s">
        <v>229</v>
      </c>
      <c r="I8" s="32" t="s">
        <v>96</v>
      </c>
      <c r="J8" s="35">
        <v>5152</v>
      </c>
      <c r="K8" s="34">
        <v>1</v>
      </c>
      <c r="L8" s="27">
        <v>25</v>
      </c>
      <c r="M8" s="28">
        <v>52</v>
      </c>
    </row>
    <row r="9" spans="1:18" ht="22.9" customHeight="1" x14ac:dyDescent="0.3">
      <c r="A9" s="29" t="s">
        <v>61</v>
      </c>
      <c r="B9" s="30">
        <v>184</v>
      </c>
      <c r="C9" s="30">
        <v>179</v>
      </c>
      <c r="D9" s="30">
        <v>22</v>
      </c>
      <c r="E9" s="31" t="s">
        <v>414</v>
      </c>
      <c r="F9" s="31" t="s">
        <v>415</v>
      </c>
      <c r="G9" s="32" t="s">
        <v>29</v>
      </c>
      <c r="H9" s="33" t="s">
        <v>416</v>
      </c>
      <c r="I9" s="32" t="s">
        <v>45</v>
      </c>
      <c r="J9" s="35">
        <v>4767</v>
      </c>
      <c r="K9" s="34">
        <v>1</v>
      </c>
      <c r="L9" s="27">
        <v>19</v>
      </c>
      <c r="M9" s="28">
        <v>27</v>
      </c>
    </row>
    <row r="10" spans="1:18" ht="22.9" customHeight="1" x14ac:dyDescent="0.3">
      <c r="A10" s="29" t="s">
        <v>332</v>
      </c>
      <c r="B10" s="30">
        <v>189</v>
      </c>
      <c r="C10" s="30">
        <v>171</v>
      </c>
      <c r="D10" s="30">
        <v>59</v>
      </c>
      <c r="E10" s="31" t="s">
        <v>425</v>
      </c>
      <c r="F10" s="31" t="s">
        <v>426</v>
      </c>
      <c r="G10" s="32" t="s">
        <v>29</v>
      </c>
      <c r="H10" s="33" t="s">
        <v>427</v>
      </c>
      <c r="I10" s="32" t="s">
        <v>101</v>
      </c>
      <c r="J10" s="35">
        <v>5440</v>
      </c>
      <c r="K10" s="34">
        <v>1</v>
      </c>
      <c r="L10" s="27">
        <v>30</v>
      </c>
      <c r="M10" s="28">
        <v>40</v>
      </c>
    </row>
    <row r="11" spans="1:18" ht="22.9" customHeight="1" x14ac:dyDescent="0.3">
      <c r="A11" s="29" t="s">
        <v>202</v>
      </c>
      <c r="B11" s="30">
        <v>176</v>
      </c>
      <c r="C11" s="30">
        <v>37</v>
      </c>
      <c r="D11" s="30">
        <v>44</v>
      </c>
      <c r="E11" s="31" t="s">
        <v>273</v>
      </c>
      <c r="F11" s="31" t="s">
        <v>404</v>
      </c>
      <c r="G11" s="32" t="s">
        <v>29</v>
      </c>
      <c r="H11" s="33" t="s">
        <v>400</v>
      </c>
      <c r="I11" s="32" t="s">
        <v>101</v>
      </c>
      <c r="J11" s="35">
        <v>5199</v>
      </c>
      <c r="K11" s="34">
        <v>1</v>
      </c>
      <c r="L11" s="27">
        <v>26</v>
      </c>
      <c r="M11" s="28">
        <v>39</v>
      </c>
    </row>
    <row r="12" spans="1:18" ht="22.9" customHeight="1" x14ac:dyDescent="0.3">
      <c r="A12" s="29" t="s">
        <v>61</v>
      </c>
      <c r="B12" s="30">
        <v>18</v>
      </c>
      <c r="C12" s="30">
        <v>173</v>
      </c>
      <c r="D12" s="30">
        <v>111</v>
      </c>
      <c r="E12" s="31" t="s">
        <v>75</v>
      </c>
      <c r="F12" s="31" t="s">
        <v>76</v>
      </c>
      <c r="G12" s="32" t="s">
        <v>29</v>
      </c>
      <c r="H12" s="33" t="s">
        <v>77</v>
      </c>
      <c r="I12" s="32" t="s">
        <v>51</v>
      </c>
      <c r="J12" s="35">
        <v>7203</v>
      </c>
      <c r="K12" s="34">
        <v>2</v>
      </c>
      <c r="L12" s="27">
        <v>0</v>
      </c>
      <c r="M12" s="28">
        <v>3</v>
      </c>
      <c r="N12" s="52">
        <v>206</v>
      </c>
    </row>
    <row r="13" spans="1:18" ht="22.9" customHeight="1" x14ac:dyDescent="0.3">
      <c r="A13" s="29" t="s">
        <v>344</v>
      </c>
      <c r="B13" s="30">
        <v>147</v>
      </c>
      <c r="C13" s="30">
        <v>31</v>
      </c>
      <c r="D13" s="30">
        <v>20</v>
      </c>
      <c r="E13" s="31" t="s">
        <v>258</v>
      </c>
      <c r="F13" s="31" t="s">
        <v>350</v>
      </c>
      <c r="G13" s="32" t="s">
        <v>29</v>
      </c>
      <c r="H13" s="33" t="s">
        <v>83</v>
      </c>
      <c r="I13" s="32" t="s">
        <v>109</v>
      </c>
      <c r="J13" s="35">
        <v>4747</v>
      </c>
      <c r="K13" s="34">
        <v>1</v>
      </c>
      <c r="L13" s="27">
        <v>19</v>
      </c>
      <c r="M13" s="28">
        <v>7</v>
      </c>
    </row>
    <row r="14" spans="1:18" ht="22.9" customHeight="1" x14ac:dyDescent="0.3">
      <c r="A14" s="29" t="s">
        <v>308</v>
      </c>
      <c r="B14" s="30">
        <v>127</v>
      </c>
      <c r="C14" s="30">
        <v>107</v>
      </c>
      <c r="D14" s="30">
        <v>42</v>
      </c>
      <c r="E14" s="31" t="s">
        <v>312</v>
      </c>
      <c r="F14" s="31" t="s">
        <v>313</v>
      </c>
      <c r="G14" s="32" t="s">
        <v>29</v>
      </c>
      <c r="H14" s="33" t="s">
        <v>83</v>
      </c>
      <c r="I14" s="32" t="s">
        <v>158</v>
      </c>
      <c r="J14" s="35">
        <v>5153</v>
      </c>
      <c r="K14" s="34">
        <v>1</v>
      </c>
      <c r="L14" s="27">
        <v>25</v>
      </c>
      <c r="M14" s="28">
        <v>53</v>
      </c>
    </row>
    <row r="15" spans="1:18" ht="22.9" customHeight="1" x14ac:dyDescent="0.3">
      <c r="A15" s="29" t="s">
        <v>92</v>
      </c>
      <c r="B15" s="30">
        <v>27</v>
      </c>
      <c r="C15" s="30">
        <v>41</v>
      </c>
      <c r="D15" s="30">
        <v>68</v>
      </c>
      <c r="E15" s="31" t="s">
        <v>100</v>
      </c>
      <c r="F15" s="31" t="s">
        <v>20</v>
      </c>
      <c r="G15" s="32" t="s">
        <v>29</v>
      </c>
      <c r="H15" s="33" t="s">
        <v>83</v>
      </c>
      <c r="I15" s="32" t="s">
        <v>101</v>
      </c>
      <c r="J15" s="35">
        <v>5620</v>
      </c>
      <c r="K15" s="34">
        <v>1</v>
      </c>
      <c r="L15" s="27">
        <v>33</v>
      </c>
      <c r="M15" s="28">
        <v>40</v>
      </c>
    </row>
    <row r="16" spans="1:18" s="36" customFormat="1" ht="22.9" customHeight="1" x14ac:dyDescent="0.3">
      <c r="A16" s="29" t="s">
        <v>252</v>
      </c>
      <c r="B16" s="30">
        <v>96</v>
      </c>
      <c r="C16" s="30">
        <v>142</v>
      </c>
      <c r="D16" s="30">
        <v>76</v>
      </c>
      <c r="E16" s="31" t="s">
        <v>258</v>
      </c>
      <c r="F16" s="31" t="s">
        <v>259</v>
      </c>
      <c r="G16" s="32" t="s">
        <v>29</v>
      </c>
      <c r="H16" s="33" t="s">
        <v>83</v>
      </c>
      <c r="I16" s="32" t="s">
        <v>96</v>
      </c>
      <c r="J16" s="35">
        <v>5748</v>
      </c>
      <c r="K16" s="34">
        <v>1</v>
      </c>
      <c r="L16" s="27">
        <v>35</v>
      </c>
      <c r="M16" s="28">
        <v>48</v>
      </c>
      <c r="N16"/>
      <c r="O16"/>
      <c r="P16"/>
      <c r="Q16"/>
      <c r="R16"/>
    </row>
    <row r="17" spans="1:18" ht="22.9" customHeight="1" x14ac:dyDescent="0.3">
      <c r="A17" s="29" t="s">
        <v>78</v>
      </c>
      <c r="B17" s="30">
        <v>20</v>
      </c>
      <c r="C17" s="30">
        <v>134</v>
      </c>
      <c r="D17" s="30">
        <v>93</v>
      </c>
      <c r="E17" s="31" t="s">
        <v>81</v>
      </c>
      <c r="F17" s="31" t="s">
        <v>82</v>
      </c>
      <c r="G17" s="32" t="s">
        <v>29</v>
      </c>
      <c r="H17" s="33" t="s">
        <v>83</v>
      </c>
      <c r="I17" s="32" t="s">
        <v>51</v>
      </c>
      <c r="J17" s="35">
        <v>6304</v>
      </c>
      <c r="K17" s="34">
        <v>1</v>
      </c>
      <c r="L17" s="27">
        <v>45</v>
      </c>
      <c r="M17" s="28">
        <v>4</v>
      </c>
    </row>
    <row r="18" spans="1:18" ht="22.9" customHeight="1" x14ac:dyDescent="0.3">
      <c r="A18" s="29" t="s">
        <v>267</v>
      </c>
      <c r="B18" s="30">
        <v>102</v>
      </c>
      <c r="C18" s="30">
        <v>6</v>
      </c>
      <c r="D18" s="30">
        <v>110</v>
      </c>
      <c r="E18" s="31" t="s">
        <v>271</v>
      </c>
      <c r="F18" s="31" t="s">
        <v>272</v>
      </c>
      <c r="G18" s="32" t="s">
        <v>29</v>
      </c>
      <c r="H18" s="33" t="s">
        <v>83</v>
      </c>
      <c r="I18" s="32" t="s">
        <v>132</v>
      </c>
      <c r="J18" s="35">
        <v>7133</v>
      </c>
      <c r="K18" s="34">
        <v>1</v>
      </c>
      <c r="L18" s="27">
        <v>58</v>
      </c>
      <c r="M18" s="28">
        <v>53</v>
      </c>
    </row>
    <row r="19" spans="1:18" ht="22.9" customHeight="1" x14ac:dyDescent="0.25">
      <c r="A19" s="29" t="s">
        <v>344</v>
      </c>
      <c r="B19" s="30">
        <v>148</v>
      </c>
      <c r="C19" s="30">
        <v>147</v>
      </c>
      <c r="D19" s="30">
        <v>26</v>
      </c>
      <c r="E19" s="31" t="s">
        <v>65</v>
      </c>
      <c r="F19" s="31" t="s">
        <v>351</v>
      </c>
      <c r="G19" s="32" t="s">
        <v>29</v>
      </c>
      <c r="H19" s="33" t="s">
        <v>178</v>
      </c>
      <c r="I19" s="32" t="s">
        <v>96</v>
      </c>
      <c r="J19" s="35">
        <v>4836</v>
      </c>
      <c r="K19" s="34">
        <v>1</v>
      </c>
      <c r="L19" s="27">
        <v>20</v>
      </c>
      <c r="M19" s="28">
        <v>36</v>
      </c>
    </row>
    <row r="20" spans="1:18" ht="22.9" customHeight="1" x14ac:dyDescent="0.25">
      <c r="A20" s="29" t="s">
        <v>127</v>
      </c>
      <c r="B20" s="30">
        <v>41</v>
      </c>
      <c r="C20" s="30">
        <v>150</v>
      </c>
      <c r="D20" s="30">
        <v>85</v>
      </c>
      <c r="E20" s="31" t="s">
        <v>138</v>
      </c>
      <c r="F20" s="31" t="s">
        <v>139</v>
      </c>
      <c r="G20" s="32" t="s">
        <v>29</v>
      </c>
      <c r="H20" s="33" t="s">
        <v>140</v>
      </c>
      <c r="I20" s="32" t="s">
        <v>132</v>
      </c>
      <c r="J20" s="35">
        <v>5973</v>
      </c>
      <c r="K20" s="34">
        <v>1</v>
      </c>
      <c r="L20" s="27">
        <v>39</v>
      </c>
      <c r="M20" s="28">
        <v>33</v>
      </c>
    </row>
    <row r="21" spans="1:18" s="36" customFormat="1" ht="22.9" customHeight="1" x14ac:dyDescent="0.25">
      <c r="A21" s="29" t="s">
        <v>377</v>
      </c>
      <c r="B21" s="30">
        <v>167</v>
      </c>
      <c r="C21" s="30">
        <v>39</v>
      </c>
      <c r="D21" s="30">
        <v>9</v>
      </c>
      <c r="E21" s="31" t="s">
        <v>384</v>
      </c>
      <c r="F21" s="31" t="s">
        <v>24</v>
      </c>
      <c r="G21" s="32" t="s">
        <v>29</v>
      </c>
      <c r="H21" s="33" t="s">
        <v>34</v>
      </c>
      <c r="I21" s="32" t="s">
        <v>109</v>
      </c>
      <c r="J21" s="35">
        <v>4458</v>
      </c>
      <c r="K21" s="34">
        <v>1</v>
      </c>
      <c r="L21" s="27">
        <v>14</v>
      </c>
      <c r="M21" s="28">
        <v>18</v>
      </c>
      <c r="N21" s="52">
        <v>190</v>
      </c>
      <c r="O21"/>
      <c r="P21"/>
      <c r="Q21"/>
      <c r="R21"/>
    </row>
    <row r="22" spans="1:18" ht="22.9" customHeight="1" x14ac:dyDescent="0.25">
      <c r="A22" s="29" t="s">
        <v>389</v>
      </c>
      <c r="B22" s="30">
        <v>173</v>
      </c>
      <c r="C22" s="30">
        <v>15</v>
      </c>
      <c r="D22" s="30">
        <v>16</v>
      </c>
      <c r="E22" s="31" t="s">
        <v>396</v>
      </c>
      <c r="F22" s="31" t="s">
        <v>397</v>
      </c>
      <c r="G22" s="32" t="s">
        <v>29</v>
      </c>
      <c r="H22" s="33" t="s">
        <v>34</v>
      </c>
      <c r="I22" s="32" t="s">
        <v>109</v>
      </c>
      <c r="J22" s="35">
        <v>4594</v>
      </c>
      <c r="K22" s="34">
        <v>1</v>
      </c>
      <c r="L22" s="27">
        <v>16</v>
      </c>
      <c r="M22" s="28">
        <v>34</v>
      </c>
    </row>
    <row r="23" spans="1:18" ht="22.9" customHeight="1" x14ac:dyDescent="0.25">
      <c r="A23" s="29" t="s">
        <v>78</v>
      </c>
      <c r="B23" s="30">
        <v>23</v>
      </c>
      <c r="C23" s="30">
        <v>108</v>
      </c>
      <c r="D23" s="30">
        <v>65</v>
      </c>
      <c r="E23" s="31" t="s">
        <v>89</v>
      </c>
      <c r="F23" s="31" t="s">
        <v>90</v>
      </c>
      <c r="G23" s="32" t="s">
        <v>29</v>
      </c>
      <c r="H23" s="33" t="s">
        <v>34</v>
      </c>
      <c r="I23" s="32" t="s">
        <v>45</v>
      </c>
      <c r="J23" s="35">
        <v>5549</v>
      </c>
      <c r="K23" s="34">
        <v>1</v>
      </c>
      <c r="L23" s="27">
        <v>32</v>
      </c>
      <c r="M23" s="28">
        <v>29</v>
      </c>
    </row>
    <row r="24" spans="1:18" ht="22.9" customHeight="1" x14ac:dyDescent="0.25">
      <c r="A24" s="29" t="s">
        <v>18</v>
      </c>
      <c r="B24" s="30">
        <v>4</v>
      </c>
      <c r="C24" s="30">
        <v>119</v>
      </c>
      <c r="D24" s="30">
        <v>100</v>
      </c>
      <c r="E24" s="31" t="s">
        <v>32</v>
      </c>
      <c r="F24" s="31" t="s">
        <v>33</v>
      </c>
      <c r="G24" s="32" t="s">
        <v>29</v>
      </c>
      <c r="H24" s="33" t="s">
        <v>34</v>
      </c>
      <c r="I24" s="32" t="s">
        <v>31</v>
      </c>
      <c r="J24" s="35">
        <v>6579</v>
      </c>
      <c r="K24" s="34">
        <v>1</v>
      </c>
      <c r="L24" s="27">
        <v>49</v>
      </c>
      <c r="M24" s="28">
        <v>39</v>
      </c>
    </row>
    <row r="25" spans="1:18" ht="22.9" customHeight="1" x14ac:dyDescent="0.25">
      <c r="A25" s="29" t="s">
        <v>61</v>
      </c>
      <c r="B25" s="30">
        <v>17</v>
      </c>
      <c r="C25" s="30">
        <v>163</v>
      </c>
      <c r="D25" s="30">
        <v>103</v>
      </c>
      <c r="E25" s="31" t="s">
        <v>72</v>
      </c>
      <c r="F25" s="31" t="s">
        <v>73</v>
      </c>
      <c r="G25" s="32" t="s">
        <v>29</v>
      </c>
      <c r="H25" s="33" t="s">
        <v>74</v>
      </c>
      <c r="I25" s="32" t="s">
        <v>51</v>
      </c>
      <c r="J25" s="35">
        <v>6693</v>
      </c>
      <c r="K25" s="34">
        <v>1</v>
      </c>
      <c r="L25" s="27">
        <v>51</v>
      </c>
      <c r="M25" s="28">
        <v>33</v>
      </c>
    </row>
    <row r="26" spans="1:18" ht="22.9" customHeight="1" x14ac:dyDescent="0.25">
      <c r="A26" s="29" t="s">
        <v>377</v>
      </c>
      <c r="B26" s="30">
        <v>166</v>
      </c>
      <c r="C26" s="30">
        <v>103</v>
      </c>
      <c r="D26" s="30">
        <v>33</v>
      </c>
      <c r="E26" s="31" t="s">
        <v>312</v>
      </c>
      <c r="F26" s="31" t="s">
        <v>382</v>
      </c>
      <c r="G26" s="32" t="s">
        <v>29</v>
      </c>
      <c r="H26" s="33" t="s">
        <v>383</v>
      </c>
      <c r="I26" s="32" t="s">
        <v>132</v>
      </c>
      <c r="J26" s="35">
        <v>5001</v>
      </c>
      <c r="K26" s="34">
        <v>1</v>
      </c>
      <c r="L26" s="27">
        <v>23</v>
      </c>
      <c r="M26" s="28">
        <v>21</v>
      </c>
    </row>
    <row r="27" spans="1:18" ht="22.9" customHeight="1" x14ac:dyDescent="0.25">
      <c r="A27" s="29" t="s">
        <v>332</v>
      </c>
      <c r="B27" s="30">
        <v>139</v>
      </c>
      <c r="C27" s="30">
        <v>102</v>
      </c>
      <c r="D27" s="30">
        <v>75</v>
      </c>
      <c r="E27" s="31" t="s">
        <v>154</v>
      </c>
      <c r="F27" s="31" t="s">
        <v>335</v>
      </c>
      <c r="G27" s="32" t="s">
        <v>29</v>
      </c>
      <c r="H27" s="33" t="s">
        <v>336</v>
      </c>
      <c r="I27" s="32" t="s">
        <v>158</v>
      </c>
      <c r="J27" s="35">
        <v>5745</v>
      </c>
      <c r="K27" s="34">
        <v>1</v>
      </c>
      <c r="L27" s="27">
        <v>35</v>
      </c>
      <c r="M27" s="28">
        <v>45</v>
      </c>
    </row>
    <row r="28" spans="1:18" ht="22.9" customHeight="1" x14ac:dyDescent="0.25">
      <c r="A28" s="29" t="s">
        <v>366</v>
      </c>
      <c r="B28" s="30">
        <v>163</v>
      </c>
      <c r="C28" s="30">
        <v>170</v>
      </c>
      <c r="D28" s="30">
        <v>19</v>
      </c>
      <c r="E28" s="31" t="s">
        <v>375</v>
      </c>
      <c r="F28" s="31" t="s">
        <v>376</v>
      </c>
      <c r="G28" s="32" t="s">
        <v>29</v>
      </c>
      <c r="H28" s="33" t="s">
        <v>151</v>
      </c>
      <c r="I28" s="32" t="s">
        <v>96</v>
      </c>
      <c r="J28" s="35">
        <v>4715</v>
      </c>
      <c r="K28" s="34">
        <v>1</v>
      </c>
      <c r="L28" s="27">
        <v>18</v>
      </c>
      <c r="M28" s="28">
        <v>35</v>
      </c>
      <c r="N28" s="52">
        <v>139</v>
      </c>
    </row>
    <row r="29" spans="1:18" ht="22.9" customHeight="1" x14ac:dyDescent="0.25">
      <c r="A29" s="29" t="s">
        <v>366</v>
      </c>
      <c r="B29" s="30">
        <v>162</v>
      </c>
      <c r="C29" s="30">
        <v>166</v>
      </c>
      <c r="D29" s="30">
        <v>23</v>
      </c>
      <c r="E29" s="31" t="s">
        <v>141</v>
      </c>
      <c r="F29" s="31" t="s">
        <v>334</v>
      </c>
      <c r="G29" s="32" t="s">
        <v>29</v>
      </c>
      <c r="H29" s="33" t="s">
        <v>151</v>
      </c>
      <c r="I29" s="32" t="s">
        <v>109</v>
      </c>
      <c r="J29" s="35">
        <v>4784</v>
      </c>
      <c r="K29" s="34">
        <v>1</v>
      </c>
      <c r="L29" s="27">
        <v>19</v>
      </c>
      <c r="M29" s="28">
        <v>44</v>
      </c>
    </row>
    <row r="30" spans="1:18" ht="22.9" customHeight="1" x14ac:dyDescent="0.25">
      <c r="A30" s="29" t="s">
        <v>219</v>
      </c>
      <c r="B30" s="30">
        <v>84</v>
      </c>
      <c r="C30" s="30">
        <v>172</v>
      </c>
      <c r="D30" s="30">
        <v>48</v>
      </c>
      <c r="E30" s="31" t="s">
        <v>232</v>
      </c>
      <c r="F30" s="31" t="s">
        <v>233</v>
      </c>
      <c r="G30" s="32" t="s">
        <v>29</v>
      </c>
      <c r="H30" s="33" t="s">
        <v>151</v>
      </c>
      <c r="I30" s="32" t="s">
        <v>101</v>
      </c>
      <c r="J30" s="35">
        <v>5272</v>
      </c>
      <c r="K30" s="34">
        <v>1</v>
      </c>
      <c r="L30" s="27">
        <v>27</v>
      </c>
      <c r="M30" s="28">
        <v>52</v>
      </c>
    </row>
    <row r="31" spans="1:18" ht="22.9" customHeight="1" x14ac:dyDescent="0.25">
      <c r="A31" s="29" t="s">
        <v>219</v>
      </c>
      <c r="B31" s="30">
        <v>85</v>
      </c>
      <c r="C31" s="30">
        <v>174</v>
      </c>
      <c r="D31" s="30">
        <v>49</v>
      </c>
      <c r="E31" s="31" t="s">
        <v>27</v>
      </c>
      <c r="F31" s="31" t="s">
        <v>234</v>
      </c>
      <c r="G31" s="32" t="s">
        <v>29</v>
      </c>
      <c r="H31" s="33" t="s">
        <v>151</v>
      </c>
      <c r="I31" s="32" t="s">
        <v>101</v>
      </c>
      <c r="J31" s="35">
        <v>5282</v>
      </c>
      <c r="K31" s="34">
        <v>1</v>
      </c>
      <c r="L31" s="27">
        <v>28</v>
      </c>
      <c r="M31" s="28">
        <v>2</v>
      </c>
    </row>
    <row r="32" spans="1:18" ht="22.9" customHeight="1" x14ac:dyDescent="0.25">
      <c r="A32" s="29" t="s">
        <v>143</v>
      </c>
      <c r="B32" s="30">
        <v>45</v>
      </c>
      <c r="C32" s="30">
        <v>180</v>
      </c>
      <c r="D32" s="30">
        <v>105</v>
      </c>
      <c r="E32" s="31" t="s">
        <v>149</v>
      </c>
      <c r="F32" s="31" t="s">
        <v>150</v>
      </c>
      <c r="G32" s="32" t="s">
        <v>29</v>
      </c>
      <c r="H32" s="33" t="s">
        <v>151</v>
      </c>
      <c r="I32" s="32" t="s">
        <v>132</v>
      </c>
      <c r="J32" s="35">
        <v>6842</v>
      </c>
      <c r="K32" s="34">
        <v>1</v>
      </c>
      <c r="L32" s="27">
        <v>54</v>
      </c>
      <c r="M32" s="28">
        <v>2</v>
      </c>
    </row>
    <row r="33" spans="1:14" ht="22.9" customHeight="1" x14ac:dyDescent="0.25">
      <c r="A33" s="29" t="s">
        <v>308</v>
      </c>
      <c r="B33" s="30">
        <v>125</v>
      </c>
      <c r="C33" s="30">
        <v>85</v>
      </c>
      <c r="D33" s="30">
        <v>25</v>
      </c>
      <c r="E33" s="31" t="s">
        <v>309</v>
      </c>
      <c r="F33" s="31" t="s">
        <v>142</v>
      </c>
      <c r="G33" s="32" t="s">
        <v>29</v>
      </c>
      <c r="H33" s="33" t="s">
        <v>310</v>
      </c>
      <c r="I33" s="32" t="s">
        <v>158</v>
      </c>
      <c r="J33" s="35">
        <v>4821</v>
      </c>
      <c r="K33" s="34">
        <v>1</v>
      </c>
      <c r="L33" s="27">
        <v>20</v>
      </c>
      <c r="M33" s="28">
        <v>21</v>
      </c>
    </row>
    <row r="34" spans="1:14" ht="22.9" customHeight="1" x14ac:dyDescent="0.25">
      <c r="A34" s="29" t="s">
        <v>366</v>
      </c>
      <c r="B34" s="30">
        <v>156</v>
      </c>
      <c r="C34" s="30">
        <v>7</v>
      </c>
      <c r="D34" s="30">
        <v>38</v>
      </c>
      <c r="E34" s="31" t="s">
        <v>309</v>
      </c>
      <c r="F34" s="31" t="s">
        <v>367</v>
      </c>
      <c r="G34" s="32" t="s">
        <v>29</v>
      </c>
      <c r="H34" s="33" t="s">
        <v>368</v>
      </c>
      <c r="I34" s="32" t="s">
        <v>101</v>
      </c>
      <c r="J34" s="35">
        <v>5107</v>
      </c>
      <c r="K34" s="34">
        <v>1</v>
      </c>
      <c r="L34" s="27">
        <v>25</v>
      </c>
      <c r="M34" s="28">
        <v>7</v>
      </c>
      <c r="N34" s="52">
        <v>262</v>
      </c>
    </row>
    <row r="35" spans="1:14" ht="22.9" customHeight="1" x14ac:dyDescent="0.25">
      <c r="A35" s="29" t="s">
        <v>320</v>
      </c>
      <c r="B35" s="30">
        <v>134</v>
      </c>
      <c r="C35" s="30">
        <v>18</v>
      </c>
      <c r="D35" s="30">
        <v>46</v>
      </c>
      <c r="E35" s="31" t="s">
        <v>275</v>
      </c>
      <c r="F35" s="31" t="s">
        <v>328</v>
      </c>
      <c r="G35" s="32" t="s">
        <v>29</v>
      </c>
      <c r="H35" s="33" t="s">
        <v>329</v>
      </c>
      <c r="I35" s="32" t="s">
        <v>96</v>
      </c>
      <c r="J35" s="35">
        <v>5237</v>
      </c>
      <c r="K35" s="34">
        <v>1</v>
      </c>
      <c r="L35" s="27">
        <v>27</v>
      </c>
      <c r="M35" s="28">
        <v>17</v>
      </c>
    </row>
    <row r="36" spans="1:14" ht="22.9" customHeight="1" x14ac:dyDescent="0.25">
      <c r="A36" s="29" t="s">
        <v>332</v>
      </c>
      <c r="B36" s="30">
        <v>140</v>
      </c>
      <c r="C36" s="30">
        <v>99</v>
      </c>
      <c r="D36" s="30">
        <v>88</v>
      </c>
      <c r="E36" s="31" t="s">
        <v>224</v>
      </c>
      <c r="F36" s="31" t="s">
        <v>55</v>
      </c>
      <c r="G36" s="32" t="s">
        <v>29</v>
      </c>
      <c r="H36" s="33" t="s">
        <v>337</v>
      </c>
      <c r="I36" s="32" t="s">
        <v>132</v>
      </c>
      <c r="J36" s="35">
        <v>6076</v>
      </c>
      <c r="K36" s="34">
        <v>1</v>
      </c>
      <c r="L36" s="27">
        <v>41</v>
      </c>
      <c r="M36" s="28">
        <v>16</v>
      </c>
    </row>
    <row r="37" spans="1:14" ht="22.9" customHeight="1" x14ac:dyDescent="0.25">
      <c r="A37" s="29" t="s">
        <v>219</v>
      </c>
      <c r="B37" s="30">
        <v>79</v>
      </c>
      <c r="C37" s="30">
        <v>24</v>
      </c>
      <c r="D37" s="30">
        <v>90</v>
      </c>
      <c r="E37" s="31" t="s">
        <v>220</v>
      </c>
      <c r="F37" s="31" t="s">
        <v>221</v>
      </c>
      <c r="G37" s="32" t="s">
        <v>29</v>
      </c>
      <c r="H37" s="33" t="s">
        <v>188</v>
      </c>
      <c r="I37" s="32" t="s">
        <v>158</v>
      </c>
      <c r="J37" s="35">
        <v>6227</v>
      </c>
      <c r="K37" s="34">
        <v>1</v>
      </c>
      <c r="L37" s="27">
        <v>43</v>
      </c>
      <c r="M37" s="28">
        <v>47</v>
      </c>
    </row>
    <row r="38" spans="1:14" ht="22.9" customHeight="1" x14ac:dyDescent="0.25">
      <c r="A38" s="29" t="s">
        <v>219</v>
      </c>
      <c r="B38" s="30">
        <v>80</v>
      </c>
      <c r="C38" s="30">
        <v>26</v>
      </c>
      <c r="D38" s="30">
        <v>91</v>
      </c>
      <c r="E38" s="31" t="s">
        <v>222</v>
      </c>
      <c r="F38" s="31" t="s">
        <v>223</v>
      </c>
      <c r="G38" s="32" t="s">
        <v>29</v>
      </c>
      <c r="H38" s="33" t="s">
        <v>188</v>
      </c>
      <c r="I38" s="32" t="s">
        <v>158</v>
      </c>
      <c r="J38" s="35">
        <v>6228</v>
      </c>
      <c r="K38" s="34">
        <v>1</v>
      </c>
      <c r="L38" s="27">
        <v>43</v>
      </c>
      <c r="M38" s="28">
        <v>48</v>
      </c>
    </row>
    <row r="39" spans="1:14" ht="22.9" customHeight="1" x14ac:dyDescent="0.25">
      <c r="A39" s="29" t="s">
        <v>389</v>
      </c>
      <c r="B39" s="30">
        <v>175</v>
      </c>
      <c r="C39" s="30">
        <v>46</v>
      </c>
      <c r="D39" s="30">
        <v>12</v>
      </c>
      <c r="E39" s="31" t="s">
        <v>401</v>
      </c>
      <c r="F39" s="31" t="s">
        <v>402</v>
      </c>
      <c r="G39" s="32" t="s">
        <v>29</v>
      </c>
      <c r="H39" s="33" t="s">
        <v>403</v>
      </c>
      <c r="I39" s="32" t="s">
        <v>109</v>
      </c>
      <c r="J39" s="35">
        <v>4565</v>
      </c>
      <c r="K39" s="34">
        <v>1</v>
      </c>
      <c r="L39" s="27">
        <v>15.999999999999998</v>
      </c>
      <c r="M39" s="28">
        <v>5</v>
      </c>
    </row>
    <row r="40" spans="1:14" ht="22.9" customHeight="1" x14ac:dyDescent="0.25">
      <c r="A40" s="29" t="s">
        <v>18</v>
      </c>
      <c r="B40" s="30">
        <v>6</v>
      </c>
      <c r="C40" s="30">
        <v>152</v>
      </c>
      <c r="D40" s="30">
        <v>101</v>
      </c>
      <c r="E40" s="31" t="s">
        <v>38</v>
      </c>
      <c r="F40" s="31" t="s">
        <v>39</v>
      </c>
      <c r="G40" s="32" t="s">
        <v>29</v>
      </c>
      <c r="H40" s="33" t="s">
        <v>40</v>
      </c>
      <c r="I40" s="32" t="s">
        <v>31</v>
      </c>
      <c r="J40" s="35">
        <v>6650</v>
      </c>
      <c r="K40" s="34">
        <v>1</v>
      </c>
      <c r="L40" s="27">
        <v>50</v>
      </c>
      <c r="M40" s="28">
        <v>50</v>
      </c>
    </row>
    <row r="41" spans="1:14" ht="22.9" customHeight="1" x14ac:dyDescent="0.25">
      <c r="A41" s="29" t="s">
        <v>252</v>
      </c>
      <c r="B41" s="30">
        <v>94</v>
      </c>
      <c r="C41" s="30">
        <v>126</v>
      </c>
      <c r="D41" s="30">
        <v>104</v>
      </c>
      <c r="E41" s="31" t="s">
        <v>253</v>
      </c>
      <c r="F41" s="31" t="s">
        <v>254</v>
      </c>
      <c r="G41" s="32" t="s">
        <v>29</v>
      </c>
      <c r="H41" s="33" t="s">
        <v>255</v>
      </c>
      <c r="I41" s="32" t="s">
        <v>158</v>
      </c>
      <c r="J41" s="35">
        <v>6719</v>
      </c>
      <c r="K41" s="34">
        <v>1</v>
      </c>
      <c r="L41" s="27">
        <v>51</v>
      </c>
      <c r="M41" s="28">
        <v>59</v>
      </c>
    </row>
    <row r="42" spans="1:14" ht="22.9" customHeight="1" x14ac:dyDescent="0.25">
      <c r="A42" s="29" t="s">
        <v>153</v>
      </c>
      <c r="B42" s="30">
        <v>51</v>
      </c>
      <c r="C42" s="30">
        <v>120</v>
      </c>
      <c r="D42" s="30">
        <v>82</v>
      </c>
      <c r="E42" s="31" t="s">
        <v>70</v>
      </c>
      <c r="F42" s="31" t="s">
        <v>159</v>
      </c>
      <c r="G42" s="32" t="s">
        <v>29</v>
      </c>
      <c r="H42" s="33" t="s">
        <v>160</v>
      </c>
      <c r="I42" s="32" t="s">
        <v>158</v>
      </c>
      <c r="J42" s="35">
        <v>5855</v>
      </c>
      <c r="K42" s="34">
        <v>1</v>
      </c>
      <c r="L42" s="27">
        <v>37</v>
      </c>
      <c r="M42" s="28">
        <v>35</v>
      </c>
    </row>
    <row r="43" spans="1:14" ht="22.9" customHeight="1" x14ac:dyDescent="0.25">
      <c r="A43" s="29" t="s">
        <v>153</v>
      </c>
      <c r="B43" s="30">
        <v>54</v>
      </c>
      <c r="C43" s="30">
        <v>89</v>
      </c>
      <c r="D43" s="30">
        <v>60</v>
      </c>
      <c r="E43" s="31" t="s">
        <v>162</v>
      </c>
      <c r="F43" s="31" t="s">
        <v>163</v>
      </c>
      <c r="G43" s="32" t="s">
        <v>29</v>
      </c>
      <c r="H43" s="33" t="s">
        <v>164</v>
      </c>
      <c r="I43" s="32" t="s">
        <v>109</v>
      </c>
      <c r="J43" s="35">
        <v>5467</v>
      </c>
      <c r="K43" s="34">
        <v>1</v>
      </c>
      <c r="L43" s="27">
        <v>31</v>
      </c>
      <c r="M43" s="28">
        <v>7</v>
      </c>
    </row>
    <row r="44" spans="1:14" ht="22.9" customHeight="1" x14ac:dyDescent="0.25">
      <c r="A44" s="29" t="s">
        <v>252</v>
      </c>
      <c r="B44" s="30">
        <v>99</v>
      </c>
      <c r="C44" s="30">
        <v>169</v>
      </c>
      <c r="D44" s="30">
        <v>58</v>
      </c>
      <c r="E44" s="31" t="s">
        <v>264</v>
      </c>
      <c r="F44" s="31" t="s">
        <v>265</v>
      </c>
      <c r="G44" s="32" t="s">
        <v>29</v>
      </c>
      <c r="H44" s="33" t="s">
        <v>266</v>
      </c>
      <c r="I44" s="32" t="s">
        <v>101</v>
      </c>
      <c r="J44" s="35">
        <v>5417</v>
      </c>
      <c r="K44" s="34">
        <v>1</v>
      </c>
      <c r="L44" s="27">
        <v>30</v>
      </c>
      <c r="M44" s="28">
        <v>17</v>
      </c>
    </row>
    <row r="45" spans="1:14" ht="22.9" customHeight="1" x14ac:dyDescent="0.25">
      <c r="A45" s="29" t="s">
        <v>377</v>
      </c>
      <c r="B45" s="30">
        <v>168</v>
      </c>
      <c r="C45" s="30">
        <v>27</v>
      </c>
      <c r="D45" s="30">
        <v>8</v>
      </c>
      <c r="E45" s="31" t="s">
        <v>93</v>
      </c>
      <c r="F45" s="31" t="s">
        <v>385</v>
      </c>
      <c r="G45" s="32" t="s">
        <v>29</v>
      </c>
      <c r="H45" s="33" t="s">
        <v>323</v>
      </c>
      <c r="I45" s="32" t="s">
        <v>109</v>
      </c>
      <c r="J45" s="35">
        <v>4438</v>
      </c>
      <c r="K45" s="34">
        <v>1</v>
      </c>
      <c r="L45" s="27">
        <v>13</v>
      </c>
      <c r="M45" s="28">
        <v>58</v>
      </c>
    </row>
    <row r="46" spans="1:14" ht="22.9" customHeight="1" x14ac:dyDescent="0.25">
      <c r="A46" s="29" t="s">
        <v>320</v>
      </c>
      <c r="B46" s="30">
        <v>131</v>
      </c>
      <c r="C46" s="30">
        <v>48</v>
      </c>
      <c r="D46" s="30">
        <v>35</v>
      </c>
      <c r="E46" s="31" t="s">
        <v>321</v>
      </c>
      <c r="F46" s="31" t="s">
        <v>322</v>
      </c>
      <c r="G46" s="32" t="s">
        <v>29</v>
      </c>
      <c r="H46" s="33" t="s">
        <v>323</v>
      </c>
      <c r="I46" s="32" t="s">
        <v>101</v>
      </c>
      <c r="J46" s="35">
        <v>5085</v>
      </c>
      <c r="K46" s="34">
        <v>1</v>
      </c>
      <c r="L46" s="27">
        <v>24</v>
      </c>
      <c r="M46" s="28">
        <v>45</v>
      </c>
    </row>
    <row r="47" spans="1:14" ht="22.9" customHeight="1" x14ac:dyDescent="0.25">
      <c r="A47" s="29" t="s">
        <v>252</v>
      </c>
      <c r="B47" s="30">
        <v>95</v>
      </c>
      <c r="C47" s="30">
        <v>5</v>
      </c>
      <c r="D47" s="30">
        <v>80</v>
      </c>
      <c r="E47" s="31" t="s">
        <v>93</v>
      </c>
      <c r="F47" s="31" t="s">
        <v>256</v>
      </c>
      <c r="G47" s="32" t="s">
        <v>29</v>
      </c>
      <c r="H47" s="33" t="s">
        <v>257</v>
      </c>
      <c r="I47" s="32" t="s">
        <v>96</v>
      </c>
      <c r="J47" s="35">
        <v>5836</v>
      </c>
      <c r="K47" s="34">
        <v>1</v>
      </c>
      <c r="L47" s="27">
        <v>37</v>
      </c>
      <c r="M47" s="28">
        <v>16</v>
      </c>
    </row>
    <row r="48" spans="1:14" ht="22.9" customHeight="1" x14ac:dyDescent="0.25">
      <c r="A48" s="29" t="s">
        <v>332</v>
      </c>
      <c r="B48" s="30">
        <v>141</v>
      </c>
      <c r="C48" s="30">
        <v>92</v>
      </c>
      <c r="D48" s="30">
        <v>81</v>
      </c>
      <c r="E48" s="31" t="s">
        <v>338</v>
      </c>
      <c r="F48" s="31" t="s">
        <v>339</v>
      </c>
      <c r="G48" s="32" t="s">
        <v>29</v>
      </c>
      <c r="H48" s="33" t="s">
        <v>438</v>
      </c>
      <c r="I48" s="32" t="s">
        <v>132</v>
      </c>
      <c r="J48" s="35">
        <v>5844</v>
      </c>
      <c r="K48" s="34">
        <v>1</v>
      </c>
      <c r="L48" s="27">
        <v>37</v>
      </c>
      <c r="M48" s="28">
        <v>24</v>
      </c>
      <c r="N48" s="52">
        <v>307</v>
      </c>
    </row>
    <row r="49" spans="1:13" ht="22.9" customHeight="1" x14ac:dyDescent="0.25">
      <c r="A49" s="29" t="s">
        <v>18</v>
      </c>
      <c r="B49" s="30">
        <v>3</v>
      </c>
      <c r="C49" s="30">
        <v>70</v>
      </c>
      <c r="D49" s="30">
        <v>112</v>
      </c>
      <c r="E49" s="31" t="s">
        <v>27</v>
      </c>
      <c r="F49" s="31" t="s">
        <v>28</v>
      </c>
      <c r="G49" s="32" t="s">
        <v>29</v>
      </c>
      <c r="H49" s="33" t="s">
        <v>30</v>
      </c>
      <c r="I49" s="32" t="s">
        <v>31</v>
      </c>
      <c r="J49" s="35">
        <v>7715</v>
      </c>
      <c r="K49" s="34">
        <v>2</v>
      </c>
      <c r="L49" s="27">
        <v>8</v>
      </c>
      <c r="M49" s="28">
        <v>35</v>
      </c>
    </row>
    <row r="50" spans="1:13" ht="22.9" customHeight="1" x14ac:dyDescent="0.25">
      <c r="A50" s="29" t="s">
        <v>389</v>
      </c>
      <c r="B50" s="30">
        <v>172</v>
      </c>
      <c r="C50" s="30">
        <v>116</v>
      </c>
      <c r="D50" s="30">
        <v>7</v>
      </c>
      <c r="E50" s="31" t="s">
        <v>394</v>
      </c>
      <c r="F50" s="31" t="s">
        <v>395</v>
      </c>
      <c r="G50" s="32" t="s">
        <v>29</v>
      </c>
      <c r="H50" s="33" t="s">
        <v>44</v>
      </c>
      <c r="I50" s="32" t="s">
        <v>101</v>
      </c>
      <c r="J50" s="35">
        <v>4422</v>
      </c>
      <c r="K50" s="34">
        <v>1</v>
      </c>
      <c r="L50" s="27">
        <v>13</v>
      </c>
      <c r="M50" s="28">
        <v>42</v>
      </c>
    </row>
    <row r="51" spans="1:13" ht="22.9" customHeight="1" x14ac:dyDescent="0.25">
      <c r="A51" s="29" t="s">
        <v>41</v>
      </c>
      <c r="B51" s="30">
        <v>7</v>
      </c>
      <c r="C51" s="30">
        <v>47</v>
      </c>
      <c r="D51" s="30">
        <v>107</v>
      </c>
      <c r="E51" s="31" t="s">
        <v>42</v>
      </c>
      <c r="F51" s="31" t="s">
        <v>43</v>
      </c>
      <c r="G51" s="32" t="s">
        <v>29</v>
      </c>
      <c r="H51" s="33" t="s">
        <v>44</v>
      </c>
      <c r="I51" s="32" t="s">
        <v>45</v>
      </c>
      <c r="J51" s="35">
        <v>6924</v>
      </c>
      <c r="K51" s="34">
        <v>1</v>
      </c>
      <c r="L51" s="27">
        <v>55</v>
      </c>
      <c r="M51" s="28">
        <v>24</v>
      </c>
    </row>
    <row r="52" spans="1:13" ht="22.9" customHeight="1" x14ac:dyDescent="0.25">
      <c r="A52" s="29" t="s">
        <v>61</v>
      </c>
      <c r="B52" s="30">
        <v>16</v>
      </c>
      <c r="C52" s="30">
        <v>93</v>
      </c>
      <c r="D52" s="30">
        <v>108</v>
      </c>
      <c r="E52" s="31" t="s">
        <v>70</v>
      </c>
      <c r="F52" s="31" t="s">
        <v>71</v>
      </c>
      <c r="G52" s="32" t="s">
        <v>29</v>
      </c>
      <c r="H52" s="33" t="s">
        <v>44</v>
      </c>
      <c r="I52" s="32" t="s">
        <v>51</v>
      </c>
      <c r="J52" s="35">
        <v>6945</v>
      </c>
      <c r="K52" s="34">
        <v>1</v>
      </c>
      <c r="L52" s="27">
        <v>55</v>
      </c>
      <c r="M52" s="28">
        <v>45</v>
      </c>
    </row>
    <row r="53" spans="1:13" ht="22.9" customHeight="1" x14ac:dyDescent="0.25">
      <c r="A53" s="29" t="s">
        <v>252</v>
      </c>
      <c r="B53" s="30">
        <v>97</v>
      </c>
      <c r="C53" s="30">
        <v>36</v>
      </c>
      <c r="D53" s="30">
        <v>94</v>
      </c>
      <c r="E53" s="31" t="s">
        <v>260</v>
      </c>
      <c r="F53" s="31" t="s">
        <v>261</v>
      </c>
      <c r="G53" s="32" t="s">
        <v>29</v>
      </c>
      <c r="H53" s="33" t="s">
        <v>60</v>
      </c>
      <c r="I53" s="32" t="s">
        <v>158</v>
      </c>
      <c r="J53" s="35">
        <v>6409</v>
      </c>
      <c r="K53" s="34">
        <v>1</v>
      </c>
      <c r="L53" s="27">
        <v>46</v>
      </c>
      <c r="M53" s="28">
        <v>49</v>
      </c>
    </row>
    <row r="54" spans="1:13" ht="22.9" customHeight="1" x14ac:dyDescent="0.25">
      <c r="A54" s="29" t="s">
        <v>41</v>
      </c>
      <c r="B54" s="30">
        <v>12</v>
      </c>
      <c r="C54" s="30">
        <v>17</v>
      </c>
      <c r="D54" s="30">
        <v>99</v>
      </c>
      <c r="E54" s="31" t="s">
        <v>58</v>
      </c>
      <c r="F54" s="31" t="s">
        <v>59</v>
      </c>
      <c r="G54" s="32" t="s">
        <v>29</v>
      </c>
      <c r="H54" s="33" t="s">
        <v>60</v>
      </c>
      <c r="I54" s="32" t="s">
        <v>45</v>
      </c>
      <c r="J54" s="35">
        <v>6526</v>
      </c>
      <c r="K54" s="34">
        <v>1</v>
      </c>
      <c r="L54" s="27">
        <v>48</v>
      </c>
      <c r="M54" s="28">
        <v>46</v>
      </c>
    </row>
    <row r="55" spans="1:13" ht="22.9" customHeight="1" x14ac:dyDescent="0.25">
      <c r="A55" s="29" t="s">
        <v>219</v>
      </c>
      <c r="B55" s="30">
        <v>81</v>
      </c>
      <c r="C55" s="30">
        <v>45</v>
      </c>
      <c r="D55" s="30">
        <v>98</v>
      </c>
      <c r="E55" s="31" t="s">
        <v>224</v>
      </c>
      <c r="F55" s="31" t="s">
        <v>225</v>
      </c>
      <c r="G55" s="32" t="s">
        <v>29</v>
      </c>
      <c r="H55" s="33" t="s">
        <v>226</v>
      </c>
      <c r="I55" s="32" t="s">
        <v>132</v>
      </c>
      <c r="J55" s="35">
        <v>6525</v>
      </c>
      <c r="K55" s="34">
        <v>1</v>
      </c>
      <c r="L55" s="27">
        <v>48</v>
      </c>
      <c r="M55" s="28">
        <v>45</v>
      </c>
    </row>
    <row r="56" spans="1:13" ht="22.9" customHeight="1" x14ac:dyDescent="0.25">
      <c r="A56" s="29" t="s">
        <v>153</v>
      </c>
      <c r="B56" s="30">
        <v>49</v>
      </c>
      <c r="C56" s="30">
        <v>3</v>
      </c>
      <c r="D56" s="30">
        <v>66</v>
      </c>
      <c r="E56" s="31" t="s">
        <v>154</v>
      </c>
      <c r="F56" s="31" t="s">
        <v>155</v>
      </c>
      <c r="G56" s="32" t="s">
        <v>29</v>
      </c>
      <c r="H56" s="33" t="s">
        <v>156</v>
      </c>
      <c r="I56" s="32" t="s">
        <v>96</v>
      </c>
      <c r="J56" s="35">
        <v>5577</v>
      </c>
      <c r="K56" s="34">
        <v>1</v>
      </c>
      <c r="L56" s="27">
        <v>32</v>
      </c>
      <c r="M56" s="28">
        <v>57</v>
      </c>
    </row>
    <row r="57" spans="1:13" ht="22.9" customHeight="1" x14ac:dyDescent="0.25">
      <c r="A57" s="29" t="s">
        <v>279</v>
      </c>
      <c r="B57" s="30">
        <v>107</v>
      </c>
      <c r="C57" s="30">
        <v>34</v>
      </c>
      <c r="D57" s="30">
        <v>102</v>
      </c>
      <c r="E57" s="31" t="s">
        <v>70</v>
      </c>
      <c r="F57" s="31" t="s">
        <v>281</v>
      </c>
      <c r="G57" s="32" t="s">
        <v>29</v>
      </c>
      <c r="H57" s="33" t="s">
        <v>282</v>
      </c>
      <c r="I57" s="32" t="s">
        <v>158</v>
      </c>
      <c r="J57" s="35">
        <v>6673</v>
      </c>
      <c r="K57" s="34">
        <v>1</v>
      </c>
      <c r="L57" s="27">
        <v>51</v>
      </c>
      <c r="M57" s="28">
        <v>13</v>
      </c>
    </row>
    <row r="58" spans="1:13" ht="22.9" customHeight="1" x14ac:dyDescent="0.25">
      <c r="A58" s="29" t="s">
        <v>344</v>
      </c>
      <c r="B58" s="30">
        <v>144</v>
      </c>
      <c r="C58" s="30">
        <v>144</v>
      </c>
      <c r="D58" s="30">
        <v>24</v>
      </c>
      <c r="E58" s="31" t="s">
        <v>309</v>
      </c>
      <c r="F58" s="31" t="s">
        <v>345</v>
      </c>
      <c r="G58" s="32" t="s">
        <v>29</v>
      </c>
      <c r="H58" s="33" t="s">
        <v>346</v>
      </c>
      <c r="I58" s="32" t="s">
        <v>109</v>
      </c>
      <c r="J58" s="35">
        <v>4788</v>
      </c>
      <c r="K58" s="34">
        <v>1</v>
      </c>
      <c r="L58" s="27">
        <v>19</v>
      </c>
      <c r="M58" s="28">
        <v>48</v>
      </c>
    </row>
    <row r="59" spans="1:13" ht="22.9" customHeight="1" x14ac:dyDescent="0.25">
      <c r="A59" s="29" t="s">
        <v>61</v>
      </c>
      <c r="B59" s="30">
        <v>14</v>
      </c>
      <c r="C59" s="30">
        <v>106</v>
      </c>
      <c r="D59" s="30">
        <v>54</v>
      </c>
      <c r="E59" s="31" t="s">
        <v>65</v>
      </c>
      <c r="F59" s="31" t="s">
        <v>66</v>
      </c>
      <c r="G59" s="32" t="s">
        <v>29</v>
      </c>
      <c r="H59" s="33" t="s">
        <v>67</v>
      </c>
      <c r="I59" s="32" t="s">
        <v>45</v>
      </c>
      <c r="J59" s="35">
        <v>5313</v>
      </c>
      <c r="K59" s="34">
        <v>1</v>
      </c>
      <c r="L59" s="27">
        <v>28</v>
      </c>
      <c r="M59" s="28">
        <v>33</v>
      </c>
    </row>
    <row r="60" spans="1:13" ht="22.9" customHeight="1" x14ac:dyDescent="0.25">
      <c r="A60" s="29" t="s">
        <v>143</v>
      </c>
      <c r="B60" s="30">
        <v>44</v>
      </c>
      <c r="C60" s="30">
        <v>178</v>
      </c>
      <c r="D60" s="30">
        <v>61</v>
      </c>
      <c r="E60" s="31" t="s">
        <v>38</v>
      </c>
      <c r="F60" s="31" t="s">
        <v>147</v>
      </c>
      <c r="G60" s="32" t="s">
        <v>29</v>
      </c>
      <c r="H60" s="33" t="s">
        <v>148</v>
      </c>
      <c r="I60" s="32" t="s">
        <v>109</v>
      </c>
      <c r="J60" s="35">
        <v>5485</v>
      </c>
      <c r="K60" s="34">
        <v>1</v>
      </c>
      <c r="L60" s="27">
        <v>31</v>
      </c>
      <c r="M60" s="28">
        <v>25</v>
      </c>
    </row>
    <row r="61" spans="1:13" ht="22.9" customHeight="1" x14ac:dyDescent="0.25">
      <c r="A61" s="29" t="s">
        <v>41</v>
      </c>
      <c r="B61" s="30">
        <v>11</v>
      </c>
      <c r="C61" s="30">
        <v>94</v>
      </c>
      <c r="D61" s="30">
        <v>73</v>
      </c>
      <c r="E61" s="31" t="s">
        <v>55</v>
      </c>
      <c r="F61" s="31" t="s">
        <v>56</v>
      </c>
      <c r="G61" s="32" t="s">
        <v>29</v>
      </c>
      <c r="H61" s="33" t="s">
        <v>57</v>
      </c>
      <c r="I61" s="32" t="s">
        <v>51</v>
      </c>
      <c r="J61" s="35">
        <v>5735</v>
      </c>
      <c r="K61" s="34">
        <v>1</v>
      </c>
      <c r="L61" s="27">
        <v>35</v>
      </c>
      <c r="M61" s="28">
        <v>35</v>
      </c>
    </row>
    <row r="62" spans="1:13" ht="22.9" customHeight="1" x14ac:dyDescent="0.25">
      <c r="A62" s="29" t="s">
        <v>377</v>
      </c>
      <c r="B62" s="30">
        <v>165</v>
      </c>
      <c r="C62" s="30">
        <v>138</v>
      </c>
      <c r="D62" s="30">
        <v>32</v>
      </c>
      <c r="E62" s="31" t="s">
        <v>381</v>
      </c>
      <c r="F62" s="31" t="s">
        <v>362</v>
      </c>
      <c r="G62" s="32" t="s">
        <v>29</v>
      </c>
      <c r="H62" s="33" t="s">
        <v>363</v>
      </c>
      <c r="I62" s="32" t="s">
        <v>101</v>
      </c>
      <c r="J62" s="35">
        <v>4970</v>
      </c>
      <c r="K62" s="34">
        <v>1</v>
      </c>
      <c r="L62" s="27">
        <v>22</v>
      </c>
      <c r="M62" s="28">
        <v>50</v>
      </c>
    </row>
    <row r="63" spans="1:13" ht="22.9" customHeight="1" x14ac:dyDescent="0.25">
      <c r="A63" s="29" t="s">
        <v>267</v>
      </c>
      <c r="B63" s="30">
        <v>104</v>
      </c>
      <c r="C63" s="30">
        <v>78</v>
      </c>
      <c r="D63" s="30">
        <v>67</v>
      </c>
      <c r="E63" s="31" t="s">
        <v>275</v>
      </c>
      <c r="F63" s="31" t="s">
        <v>276</v>
      </c>
      <c r="G63" s="32" t="s">
        <v>29</v>
      </c>
      <c r="H63" s="33" t="s">
        <v>95</v>
      </c>
      <c r="I63" s="32" t="s">
        <v>109</v>
      </c>
      <c r="J63" s="35">
        <v>5603</v>
      </c>
      <c r="K63" s="34">
        <v>1</v>
      </c>
      <c r="L63" s="27">
        <v>33</v>
      </c>
      <c r="M63" s="28">
        <v>23</v>
      </c>
    </row>
    <row r="64" spans="1:13" ht="22.9" customHeight="1" x14ac:dyDescent="0.25">
      <c r="A64" s="29" t="s">
        <v>194</v>
      </c>
      <c r="B64" s="30">
        <v>67</v>
      </c>
      <c r="C64" s="30">
        <v>79</v>
      </c>
      <c r="D64" s="30">
        <v>87</v>
      </c>
      <c r="E64" s="31" t="s">
        <v>195</v>
      </c>
      <c r="F64" s="31" t="s">
        <v>196</v>
      </c>
      <c r="G64" s="32" t="s">
        <v>29</v>
      </c>
      <c r="H64" s="33" t="s">
        <v>95</v>
      </c>
      <c r="I64" s="32" t="s">
        <v>101</v>
      </c>
      <c r="J64" s="35">
        <v>6019</v>
      </c>
      <c r="K64" s="34">
        <v>1</v>
      </c>
      <c r="L64" s="27">
        <v>40</v>
      </c>
      <c r="M64" s="28">
        <v>19</v>
      </c>
    </row>
    <row r="65" spans="1:18" ht="22.9" customHeight="1" x14ac:dyDescent="0.25">
      <c r="A65" s="29" t="s">
        <v>279</v>
      </c>
      <c r="B65" s="30">
        <v>106</v>
      </c>
      <c r="C65" s="30">
        <v>127</v>
      </c>
      <c r="D65" s="30">
        <v>89</v>
      </c>
      <c r="E65" s="31" t="s">
        <v>27</v>
      </c>
      <c r="F65" s="31" t="s">
        <v>280</v>
      </c>
      <c r="G65" s="32" t="s">
        <v>29</v>
      </c>
      <c r="H65" s="33" t="s">
        <v>95</v>
      </c>
      <c r="I65" s="32" t="s">
        <v>109</v>
      </c>
      <c r="J65" s="35">
        <v>6136</v>
      </c>
      <c r="K65" s="34">
        <v>1</v>
      </c>
      <c r="L65" s="27">
        <v>42</v>
      </c>
      <c r="M65" s="28">
        <v>16</v>
      </c>
    </row>
    <row r="66" spans="1:18" ht="22.9" customHeight="1" x14ac:dyDescent="0.25">
      <c r="A66" s="29" t="s">
        <v>389</v>
      </c>
      <c r="B66" s="30">
        <v>171</v>
      </c>
      <c r="C66" s="30">
        <v>100</v>
      </c>
      <c r="D66" s="30">
        <v>4</v>
      </c>
      <c r="E66" s="31" t="s">
        <v>100</v>
      </c>
      <c r="F66" s="31" t="s">
        <v>392</v>
      </c>
      <c r="G66" s="32" t="s">
        <v>29</v>
      </c>
      <c r="H66" s="33" t="s">
        <v>393</v>
      </c>
      <c r="I66" s="32" t="s">
        <v>101</v>
      </c>
      <c r="J66" s="35">
        <v>4227</v>
      </c>
      <c r="K66" s="34">
        <v>1</v>
      </c>
      <c r="L66" s="27">
        <v>10</v>
      </c>
      <c r="M66" s="28">
        <v>27</v>
      </c>
    </row>
    <row r="67" spans="1:18" ht="22.9" customHeight="1" x14ac:dyDescent="0.25">
      <c r="A67" s="29" t="s">
        <v>202</v>
      </c>
      <c r="B67" s="30">
        <v>178</v>
      </c>
      <c r="C67" s="30">
        <v>57</v>
      </c>
      <c r="D67" s="30">
        <v>3</v>
      </c>
      <c r="E67" s="31" t="s">
        <v>406</v>
      </c>
      <c r="F67" s="31" t="s">
        <v>407</v>
      </c>
      <c r="G67" s="32" t="s">
        <v>29</v>
      </c>
      <c r="H67" s="33" t="s">
        <v>193</v>
      </c>
      <c r="I67" s="32" t="s">
        <v>109</v>
      </c>
      <c r="J67" s="35">
        <v>4176</v>
      </c>
      <c r="K67" s="34">
        <v>1</v>
      </c>
      <c r="L67" s="27">
        <v>9</v>
      </c>
      <c r="M67" s="28">
        <v>36</v>
      </c>
      <c r="N67" s="52">
        <v>38</v>
      </c>
    </row>
    <row r="68" spans="1:18" ht="22.9" customHeight="1" x14ac:dyDescent="0.25">
      <c r="A68" s="29" t="s">
        <v>308</v>
      </c>
      <c r="B68" s="30">
        <v>128</v>
      </c>
      <c r="C68" s="30">
        <v>65</v>
      </c>
      <c r="D68" s="30">
        <v>10</v>
      </c>
      <c r="E68" s="31" t="s">
        <v>314</v>
      </c>
      <c r="F68" s="31" t="s">
        <v>315</v>
      </c>
      <c r="G68" s="32" t="s">
        <v>29</v>
      </c>
      <c r="H68" s="33" t="s">
        <v>193</v>
      </c>
      <c r="I68" s="32" t="s">
        <v>158</v>
      </c>
      <c r="J68" s="35">
        <v>4505</v>
      </c>
      <c r="K68" s="34">
        <v>1</v>
      </c>
      <c r="L68" s="27">
        <v>15</v>
      </c>
      <c r="M68" s="28">
        <v>5</v>
      </c>
    </row>
    <row r="69" spans="1:18" ht="22.9" customHeight="1" x14ac:dyDescent="0.25">
      <c r="A69" s="29" t="s">
        <v>202</v>
      </c>
      <c r="B69" s="30">
        <v>177</v>
      </c>
      <c r="C69" s="30">
        <v>63</v>
      </c>
      <c r="D69" s="30">
        <v>11</v>
      </c>
      <c r="E69" s="31" t="s">
        <v>100</v>
      </c>
      <c r="F69" s="31" t="s">
        <v>405</v>
      </c>
      <c r="G69" s="32" t="s">
        <v>29</v>
      </c>
      <c r="H69" s="33" t="s">
        <v>193</v>
      </c>
      <c r="I69" s="32" t="s">
        <v>109</v>
      </c>
      <c r="J69" s="35">
        <v>4514</v>
      </c>
      <c r="K69" s="34">
        <v>1</v>
      </c>
      <c r="L69" s="27">
        <v>15</v>
      </c>
      <c r="M69" s="28">
        <v>14</v>
      </c>
    </row>
    <row r="70" spans="1:18" ht="22.9" customHeight="1" x14ac:dyDescent="0.25">
      <c r="A70" s="29" t="s">
        <v>202</v>
      </c>
      <c r="B70" s="30">
        <v>179</v>
      </c>
      <c r="C70" s="30">
        <v>74</v>
      </c>
      <c r="D70" s="30">
        <v>14</v>
      </c>
      <c r="E70" s="31" t="s">
        <v>224</v>
      </c>
      <c r="F70" s="31" t="s">
        <v>407</v>
      </c>
      <c r="G70" s="32" t="s">
        <v>29</v>
      </c>
      <c r="H70" s="33" t="s">
        <v>193</v>
      </c>
      <c r="I70" s="32" t="s">
        <v>109</v>
      </c>
      <c r="J70" s="35">
        <v>4587</v>
      </c>
      <c r="K70" s="34">
        <v>1</v>
      </c>
      <c r="L70" s="27">
        <v>16</v>
      </c>
      <c r="M70" s="28">
        <v>27</v>
      </c>
    </row>
    <row r="71" spans="1:18" ht="22.9" customHeight="1" x14ac:dyDescent="0.25">
      <c r="A71" s="29" t="s">
        <v>308</v>
      </c>
      <c r="B71" s="30">
        <v>129</v>
      </c>
      <c r="C71" s="30">
        <v>60</v>
      </c>
      <c r="D71" s="30">
        <v>43</v>
      </c>
      <c r="E71" s="31" t="s">
        <v>316</v>
      </c>
      <c r="F71" s="31" t="s">
        <v>317</v>
      </c>
      <c r="G71" s="32" t="s">
        <v>29</v>
      </c>
      <c r="H71" s="33" t="s">
        <v>193</v>
      </c>
      <c r="I71" s="32" t="s">
        <v>158</v>
      </c>
      <c r="J71" s="35">
        <v>5181</v>
      </c>
      <c r="K71" s="34">
        <v>1</v>
      </c>
      <c r="L71" s="27">
        <v>26</v>
      </c>
      <c r="M71" s="28">
        <v>21</v>
      </c>
    </row>
    <row r="72" spans="1:18" ht="22.9" customHeight="1" x14ac:dyDescent="0.25">
      <c r="A72" s="29" t="s">
        <v>252</v>
      </c>
      <c r="B72" s="30">
        <v>98</v>
      </c>
      <c r="C72" s="30">
        <v>59</v>
      </c>
      <c r="D72" s="30">
        <v>55</v>
      </c>
      <c r="E72" s="31" t="s">
        <v>35</v>
      </c>
      <c r="F72" s="31" t="s">
        <v>262</v>
      </c>
      <c r="G72" s="32" t="s">
        <v>29</v>
      </c>
      <c r="H72" s="33" t="s">
        <v>263</v>
      </c>
      <c r="I72" s="32" t="s">
        <v>158</v>
      </c>
      <c r="J72" s="35">
        <v>5313</v>
      </c>
      <c r="K72" s="34">
        <v>1</v>
      </c>
      <c r="L72" s="27">
        <v>28</v>
      </c>
      <c r="M72" s="28">
        <v>33</v>
      </c>
      <c r="O72" s="36"/>
      <c r="P72" s="36"/>
      <c r="Q72" s="36"/>
      <c r="R72" s="36"/>
    </row>
    <row r="73" spans="1:18" ht="22.9" customHeight="1" x14ac:dyDescent="0.25">
      <c r="A73" s="29"/>
      <c r="B73" s="30">
        <v>193</v>
      </c>
      <c r="C73" s="30"/>
      <c r="D73" s="30">
        <v>92</v>
      </c>
      <c r="E73" s="31" t="s">
        <v>434</v>
      </c>
      <c r="F73" s="31" t="s">
        <v>289</v>
      </c>
      <c r="G73" s="32" t="s">
        <v>29</v>
      </c>
      <c r="H73" s="33" t="s">
        <v>435</v>
      </c>
      <c r="I73" s="32" t="s">
        <v>132</v>
      </c>
      <c r="J73" s="35">
        <v>6296</v>
      </c>
      <c r="K73" s="34">
        <v>1</v>
      </c>
      <c r="L73" s="27">
        <v>44</v>
      </c>
      <c r="M73" s="28">
        <v>56</v>
      </c>
    </row>
    <row r="74" spans="1:18" ht="22.9" customHeight="1" x14ac:dyDescent="0.25">
      <c r="A74" s="29" t="s">
        <v>194</v>
      </c>
      <c r="B74" s="30">
        <v>69</v>
      </c>
      <c r="C74" s="30">
        <v>61</v>
      </c>
      <c r="D74" s="30">
        <v>96</v>
      </c>
      <c r="E74" s="31" t="s">
        <v>42</v>
      </c>
      <c r="F74" s="31" t="s">
        <v>198</v>
      </c>
      <c r="G74" s="32" t="s">
        <v>29</v>
      </c>
      <c r="H74" s="33" t="s">
        <v>199</v>
      </c>
      <c r="I74" s="32" t="s">
        <v>158</v>
      </c>
      <c r="J74" s="35">
        <v>6417</v>
      </c>
      <c r="K74" s="34">
        <v>1</v>
      </c>
      <c r="L74" s="27">
        <v>46</v>
      </c>
      <c r="M74" s="28">
        <v>57</v>
      </c>
    </row>
    <row r="75" spans="1:18" ht="22.9" customHeight="1" x14ac:dyDescent="0.25">
      <c r="A75" s="29" t="s">
        <v>344</v>
      </c>
      <c r="B75" s="30">
        <v>149</v>
      </c>
      <c r="C75" s="30">
        <v>86</v>
      </c>
      <c r="D75" s="30">
        <v>13</v>
      </c>
      <c r="E75" s="31" t="s">
        <v>352</v>
      </c>
      <c r="F75" s="31" t="s">
        <v>353</v>
      </c>
      <c r="G75" s="32" t="s">
        <v>29</v>
      </c>
      <c r="H75" s="33" t="s">
        <v>37</v>
      </c>
      <c r="I75" s="32" t="s">
        <v>101</v>
      </c>
      <c r="J75" s="35">
        <v>4569</v>
      </c>
      <c r="K75" s="34">
        <v>1</v>
      </c>
      <c r="L75" s="27">
        <v>15.999999999999998</v>
      </c>
      <c r="M75" s="28">
        <v>9</v>
      </c>
    </row>
    <row r="76" spans="1:18" ht="22.9" customHeight="1" x14ac:dyDescent="0.25">
      <c r="A76" s="29" t="s">
        <v>194</v>
      </c>
      <c r="B76" s="30">
        <v>187</v>
      </c>
      <c r="C76" s="30">
        <v>187</v>
      </c>
      <c r="D76" s="30">
        <v>2</v>
      </c>
      <c r="E76" s="31" t="s">
        <v>420</v>
      </c>
      <c r="F76" s="31" t="s">
        <v>421</v>
      </c>
      <c r="G76" s="32" t="s">
        <v>29</v>
      </c>
      <c r="H76" s="33" t="s">
        <v>422</v>
      </c>
      <c r="I76" s="32" t="s">
        <v>109</v>
      </c>
      <c r="J76" s="35">
        <v>4014</v>
      </c>
      <c r="K76" s="34">
        <v>1</v>
      </c>
      <c r="L76" s="27">
        <v>6</v>
      </c>
      <c r="M76" s="28">
        <v>54</v>
      </c>
    </row>
    <row r="77" spans="1:18" ht="22.9" customHeight="1" x14ac:dyDescent="0.25">
      <c r="A77" s="29" t="s">
        <v>366</v>
      </c>
      <c r="B77" s="30">
        <v>158</v>
      </c>
      <c r="C77" s="30">
        <v>123</v>
      </c>
      <c r="D77" s="30">
        <v>36</v>
      </c>
      <c r="E77" s="31" t="s">
        <v>312</v>
      </c>
      <c r="F77" s="31" t="s">
        <v>370</v>
      </c>
      <c r="G77" s="32" t="s">
        <v>29</v>
      </c>
      <c r="H77" s="33" t="s">
        <v>48</v>
      </c>
      <c r="I77" s="32" t="s">
        <v>132</v>
      </c>
      <c r="J77" s="35">
        <v>5102</v>
      </c>
      <c r="K77" s="34">
        <v>1</v>
      </c>
      <c r="L77" s="27">
        <v>25</v>
      </c>
      <c r="M77" s="28">
        <v>2</v>
      </c>
    </row>
    <row r="78" spans="1:18" ht="22.9" customHeight="1" x14ac:dyDescent="0.25">
      <c r="A78" s="29" t="s">
        <v>320</v>
      </c>
      <c r="B78" s="30">
        <v>133</v>
      </c>
      <c r="C78" s="30">
        <v>72</v>
      </c>
      <c r="D78" s="30">
        <v>79</v>
      </c>
      <c r="E78" s="31" t="s">
        <v>27</v>
      </c>
      <c r="F78" s="31" t="s">
        <v>327</v>
      </c>
      <c r="G78" s="32" t="s">
        <v>29</v>
      </c>
      <c r="H78" s="33" t="s">
        <v>48</v>
      </c>
      <c r="I78" s="32" t="s">
        <v>101</v>
      </c>
      <c r="J78" s="35">
        <v>5815</v>
      </c>
      <c r="K78" s="34">
        <v>1</v>
      </c>
      <c r="L78" s="27">
        <v>36</v>
      </c>
      <c r="M78" s="28">
        <v>55</v>
      </c>
    </row>
    <row r="79" spans="1:18" ht="22.9" customHeight="1" x14ac:dyDescent="0.25">
      <c r="A79" s="29" t="s">
        <v>41</v>
      </c>
      <c r="B79" s="30">
        <v>8</v>
      </c>
      <c r="C79" s="30">
        <v>98</v>
      </c>
      <c r="D79" s="30">
        <v>109</v>
      </c>
      <c r="E79" s="31" t="s">
        <v>46</v>
      </c>
      <c r="F79" s="31" t="s">
        <v>47</v>
      </c>
      <c r="G79" s="32" t="s">
        <v>29</v>
      </c>
      <c r="H79" s="33" t="s">
        <v>48</v>
      </c>
      <c r="I79" s="32" t="s">
        <v>45</v>
      </c>
      <c r="J79" s="35">
        <v>7064</v>
      </c>
      <c r="K79" s="34">
        <v>1</v>
      </c>
      <c r="L79" s="27">
        <v>57</v>
      </c>
      <c r="M79" s="28">
        <v>44</v>
      </c>
    </row>
    <row r="80" spans="1:18" ht="22.9" customHeight="1" x14ac:dyDescent="0.25">
      <c r="A80" s="29" t="s">
        <v>202</v>
      </c>
      <c r="B80" s="30">
        <v>181</v>
      </c>
      <c r="C80" s="30">
        <v>157</v>
      </c>
      <c r="D80" s="30">
        <v>5</v>
      </c>
      <c r="E80" s="31" t="s">
        <v>409</v>
      </c>
      <c r="F80" s="31" t="s">
        <v>410</v>
      </c>
      <c r="G80" s="32" t="s">
        <v>29</v>
      </c>
      <c r="H80" s="33" t="s">
        <v>411</v>
      </c>
      <c r="I80" s="32" t="s">
        <v>109</v>
      </c>
      <c r="J80" s="35">
        <v>4250</v>
      </c>
      <c r="K80" s="34">
        <v>1</v>
      </c>
      <c r="L80" s="27">
        <v>10</v>
      </c>
      <c r="M80" s="28">
        <v>50</v>
      </c>
    </row>
    <row r="81" spans="1:18" s="36" customFormat="1" ht="22.9" customHeight="1" x14ac:dyDescent="0.25">
      <c r="A81" s="29" t="s">
        <v>202</v>
      </c>
      <c r="B81" s="30">
        <v>180</v>
      </c>
      <c r="C81" s="30">
        <v>80</v>
      </c>
      <c r="D81" s="30">
        <v>1</v>
      </c>
      <c r="E81" s="31" t="s">
        <v>286</v>
      </c>
      <c r="F81" s="31" t="s">
        <v>408</v>
      </c>
      <c r="G81" s="32" t="s">
        <v>29</v>
      </c>
      <c r="H81" s="33" t="s">
        <v>25</v>
      </c>
      <c r="I81" s="32" t="s">
        <v>109</v>
      </c>
      <c r="J81" s="35">
        <v>4001</v>
      </c>
      <c r="K81" s="34">
        <v>1</v>
      </c>
      <c r="L81" s="27">
        <v>6</v>
      </c>
      <c r="M81" s="28">
        <v>41</v>
      </c>
      <c r="N81" s="52">
        <v>66</v>
      </c>
      <c r="O81"/>
      <c r="P81"/>
      <c r="Q81"/>
      <c r="R81"/>
    </row>
    <row r="82" spans="1:18" ht="22.9" customHeight="1" x14ac:dyDescent="0.25">
      <c r="A82" s="29" t="s">
        <v>202</v>
      </c>
      <c r="B82" s="30">
        <v>182</v>
      </c>
      <c r="C82" s="30">
        <v>158</v>
      </c>
      <c r="D82" s="30">
        <v>17</v>
      </c>
      <c r="E82" s="31" t="s">
        <v>38</v>
      </c>
      <c r="F82" s="31" t="s">
        <v>412</v>
      </c>
      <c r="G82" s="32" t="s">
        <v>29</v>
      </c>
      <c r="H82" s="33" t="s">
        <v>25</v>
      </c>
      <c r="I82" s="32" t="s">
        <v>101</v>
      </c>
      <c r="J82" s="35">
        <v>4641</v>
      </c>
      <c r="K82" s="34">
        <v>1</v>
      </c>
      <c r="L82" s="27">
        <v>17</v>
      </c>
      <c r="M82" s="28">
        <v>21</v>
      </c>
    </row>
    <row r="83" spans="1:18" ht="22.9" customHeight="1" x14ac:dyDescent="0.25">
      <c r="A83" s="29" t="s">
        <v>202</v>
      </c>
      <c r="B83" s="30">
        <v>71</v>
      </c>
      <c r="C83" s="30">
        <v>160</v>
      </c>
      <c r="D83" s="30">
        <v>21</v>
      </c>
      <c r="E83" s="31" t="s">
        <v>203</v>
      </c>
      <c r="F83" s="31" t="s">
        <v>204</v>
      </c>
      <c r="G83" s="32" t="s">
        <v>29</v>
      </c>
      <c r="H83" s="33" t="s">
        <v>205</v>
      </c>
      <c r="I83" s="32" t="s">
        <v>109</v>
      </c>
      <c r="J83" s="35">
        <v>4750</v>
      </c>
      <c r="K83" s="34">
        <v>1</v>
      </c>
      <c r="L83" s="27">
        <v>19</v>
      </c>
      <c r="M83" s="28">
        <v>10</v>
      </c>
    </row>
    <row r="84" spans="1:18" ht="22.9" customHeight="1" x14ac:dyDescent="0.25">
      <c r="A84" s="29"/>
      <c r="B84" s="30">
        <v>192</v>
      </c>
      <c r="C84" s="30"/>
      <c r="D84" s="30">
        <v>27</v>
      </c>
      <c r="E84" s="31" t="s">
        <v>433</v>
      </c>
      <c r="F84" s="31" t="s">
        <v>33</v>
      </c>
      <c r="G84" s="32" t="s">
        <v>29</v>
      </c>
      <c r="H84" s="33" t="s">
        <v>212</v>
      </c>
      <c r="I84" s="32" t="s">
        <v>109</v>
      </c>
      <c r="J84" s="35">
        <v>4905</v>
      </c>
      <c r="K84" s="34">
        <v>1</v>
      </c>
      <c r="L84" s="27">
        <v>21</v>
      </c>
      <c r="M84" s="28">
        <v>45</v>
      </c>
    </row>
    <row r="85" spans="1:18" ht="22.9" customHeight="1" x14ac:dyDescent="0.25">
      <c r="A85" s="29" t="s">
        <v>366</v>
      </c>
      <c r="B85" s="30">
        <v>159</v>
      </c>
      <c r="C85" s="30">
        <v>121</v>
      </c>
      <c r="D85" s="30">
        <v>29</v>
      </c>
      <c r="E85" s="31" t="s">
        <v>371</v>
      </c>
      <c r="F85" s="31" t="s">
        <v>372</v>
      </c>
      <c r="G85" s="32" t="s">
        <v>29</v>
      </c>
      <c r="H85" s="33" t="s">
        <v>25</v>
      </c>
      <c r="I85" s="32" t="s">
        <v>109</v>
      </c>
      <c r="J85" s="35">
        <v>4936</v>
      </c>
      <c r="K85" s="34">
        <v>1</v>
      </c>
      <c r="L85" s="27">
        <v>22</v>
      </c>
      <c r="M85" s="28">
        <v>16</v>
      </c>
    </row>
    <row r="86" spans="1:18" ht="22.9" customHeight="1" x14ac:dyDescent="0.25">
      <c r="A86" s="29" t="s">
        <v>285</v>
      </c>
      <c r="B86" s="30">
        <v>112</v>
      </c>
      <c r="C86" s="30">
        <v>73</v>
      </c>
      <c r="D86" s="30">
        <v>30</v>
      </c>
      <c r="E86" s="31" t="s">
        <v>430</v>
      </c>
      <c r="F86" s="31" t="s">
        <v>431</v>
      </c>
      <c r="G86" s="32" t="s">
        <v>29</v>
      </c>
      <c r="H86" s="33" t="s">
        <v>212</v>
      </c>
      <c r="I86" s="32" t="s">
        <v>432</v>
      </c>
      <c r="J86" s="35">
        <v>4942</v>
      </c>
      <c r="K86" s="34">
        <v>1</v>
      </c>
      <c r="L86" s="27">
        <v>22</v>
      </c>
      <c r="M86" s="28">
        <v>22</v>
      </c>
    </row>
    <row r="87" spans="1:18" ht="22.9" customHeight="1" x14ac:dyDescent="0.25">
      <c r="A87" s="29" t="s">
        <v>285</v>
      </c>
      <c r="B87" s="30">
        <v>116</v>
      </c>
      <c r="C87" s="30">
        <v>2</v>
      </c>
      <c r="D87" s="30">
        <v>40</v>
      </c>
      <c r="E87" s="31" t="s">
        <v>291</v>
      </c>
      <c r="F87" s="31" t="s">
        <v>33</v>
      </c>
      <c r="G87" s="32" t="s">
        <v>29</v>
      </c>
      <c r="H87" s="33" t="s">
        <v>25</v>
      </c>
      <c r="I87" s="32" t="s">
        <v>158</v>
      </c>
      <c r="J87" s="35">
        <v>5123</v>
      </c>
      <c r="K87" s="34">
        <v>1</v>
      </c>
      <c r="L87" s="27">
        <v>25</v>
      </c>
      <c r="M87" s="28">
        <v>23</v>
      </c>
    </row>
    <row r="88" spans="1:18" ht="22.9" customHeight="1" x14ac:dyDescent="0.25">
      <c r="A88" s="29" t="s">
        <v>354</v>
      </c>
      <c r="B88" s="30">
        <v>185</v>
      </c>
      <c r="C88" s="30">
        <v>176</v>
      </c>
      <c r="D88" s="30">
        <v>52</v>
      </c>
      <c r="E88" s="31" t="s">
        <v>417</v>
      </c>
      <c r="F88" s="31" t="s">
        <v>418</v>
      </c>
      <c r="G88" s="32" t="s">
        <v>29</v>
      </c>
      <c r="H88" s="33" t="s">
        <v>25</v>
      </c>
      <c r="I88" s="32" t="s">
        <v>101</v>
      </c>
      <c r="J88" s="35">
        <v>5303</v>
      </c>
      <c r="K88" s="34">
        <v>1</v>
      </c>
      <c r="L88" s="27">
        <v>28</v>
      </c>
      <c r="M88" s="28">
        <v>23</v>
      </c>
    </row>
    <row r="89" spans="1:18" ht="22.9" customHeight="1" x14ac:dyDescent="0.25">
      <c r="A89" s="29" t="s">
        <v>285</v>
      </c>
      <c r="B89" s="30">
        <v>117</v>
      </c>
      <c r="C89" s="30">
        <v>182</v>
      </c>
      <c r="D89" s="30">
        <v>74</v>
      </c>
      <c r="E89" s="31" t="s">
        <v>292</v>
      </c>
      <c r="F89" s="31" t="s">
        <v>218</v>
      </c>
      <c r="G89" s="32" t="s">
        <v>29</v>
      </c>
      <c r="H89" s="33" t="s">
        <v>25</v>
      </c>
      <c r="I89" s="32" t="s">
        <v>109</v>
      </c>
      <c r="J89" s="35">
        <v>5736</v>
      </c>
      <c r="K89" s="34">
        <v>1</v>
      </c>
      <c r="L89" s="27">
        <v>35</v>
      </c>
      <c r="M89" s="28">
        <v>36</v>
      </c>
    </row>
    <row r="90" spans="1:18" ht="22.9" customHeight="1" x14ac:dyDescent="0.25">
      <c r="A90" s="29" t="s">
        <v>377</v>
      </c>
      <c r="B90" s="30">
        <v>164</v>
      </c>
      <c r="C90" s="30">
        <v>22</v>
      </c>
      <c r="D90" s="30">
        <v>31</v>
      </c>
      <c r="E90" s="31" t="s">
        <v>378</v>
      </c>
      <c r="F90" s="31" t="s">
        <v>379</v>
      </c>
      <c r="G90" s="32" t="s">
        <v>29</v>
      </c>
      <c r="H90" s="33" t="s">
        <v>380</v>
      </c>
      <c r="I90" s="32" t="s">
        <v>101</v>
      </c>
      <c r="J90" s="35">
        <v>4942</v>
      </c>
      <c r="K90" s="34">
        <v>1</v>
      </c>
      <c r="L90" s="27">
        <v>22</v>
      </c>
      <c r="M90" s="28">
        <v>22</v>
      </c>
    </row>
    <row r="91" spans="1:18" ht="22.9" customHeight="1" x14ac:dyDescent="0.25">
      <c r="A91" s="29" t="s">
        <v>377</v>
      </c>
      <c r="B91" s="30">
        <v>169</v>
      </c>
      <c r="C91" s="30">
        <v>151</v>
      </c>
      <c r="D91" s="30">
        <v>6</v>
      </c>
      <c r="E91" s="31" t="s">
        <v>386</v>
      </c>
      <c r="F91" s="31" t="s">
        <v>387</v>
      </c>
      <c r="G91" s="32" t="s">
        <v>29</v>
      </c>
      <c r="H91" s="33" t="s">
        <v>388</v>
      </c>
      <c r="I91" s="32" t="s">
        <v>96</v>
      </c>
      <c r="J91" s="35">
        <v>4390</v>
      </c>
      <c r="K91" s="34">
        <v>1</v>
      </c>
      <c r="L91" s="27">
        <v>13</v>
      </c>
      <c r="M91" s="28">
        <v>10</v>
      </c>
    </row>
    <row r="92" spans="1:18" ht="22.9" customHeight="1" x14ac:dyDescent="0.25">
      <c r="A92" s="29"/>
      <c r="B92" s="30">
        <v>194</v>
      </c>
      <c r="C92" s="30"/>
      <c r="D92" s="30">
        <v>56</v>
      </c>
      <c r="E92" s="31" t="s">
        <v>141</v>
      </c>
      <c r="F92" s="31" t="s">
        <v>287</v>
      </c>
      <c r="G92" s="32" t="s">
        <v>29</v>
      </c>
      <c r="H92" s="33" t="s">
        <v>436</v>
      </c>
      <c r="I92" s="32" t="s">
        <v>96</v>
      </c>
      <c r="J92" s="35">
        <v>5342</v>
      </c>
      <c r="K92" s="34">
        <v>1</v>
      </c>
      <c r="L92" s="27">
        <v>29</v>
      </c>
      <c r="M92" s="28">
        <v>2</v>
      </c>
    </row>
    <row r="93" spans="1:18" ht="22.9" customHeight="1" x14ac:dyDescent="0.25">
      <c r="A93" s="29" t="s">
        <v>78</v>
      </c>
      <c r="B93" s="30">
        <v>22</v>
      </c>
      <c r="C93" s="30">
        <v>125</v>
      </c>
      <c r="D93" s="30">
        <v>39</v>
      </c>
      <c r="E93" s="31" t="s">
        <v>70</v>
      </c>
      <c r="F93" s="31" t="s">
        <v>87</v>
      </c>
      <c r="G93" s="32" t="s">
        <v>29</v>
      </c>
      <c r="H93" s="33" t="s">
        <v>88</v>
      </c>
      <c r="I93" s="32" t="s">
        <v>45</v>
      </c>
      <c r="J93" s="35">
        <v>5112</v>
      </c>
      <c r="K93" s="34">
        <v>1</v>
      </c>
      <c r="L93" s="27">
        <v>25</v>
      </c>
      <c r="M93" s="28">
        <v>12</v>
      </c>
    </row>
    <row r="94" spans="1:18" ht="22.9" customHeight="1" x14ac:dyDescent="0.25">
      <c r="A94" s="29" t="s">
        <v>78</v>
      </c>
      <c r="B94" s="30">
        <v>19</v>
      </c>
      <c r="C94" s="30">
        <v>104</v>
      </c>
      <c r="D94" s="30">
        <v>64</v>
      </c>
      <c r="E94" s="31" t="s">
        <v>55</v>
      </c>
      <c r="F94" s="31" t="s">
        <v>79</v>
      </c>
      <c r="G94" s="32" t="s">
        <v>29</v>
      </c>
      <c r="H94" s="33" t="s">
        <v>80</v>
      </c>
      <c r="I94" s="32" t="s">
        <v>45</v>
      </c>
      <c r="J94" s="35">
        <v>5516</v>
      </c>
      <c r="K94" s="34">
        <v>1</v>
      </c>
      <c r="L94" s="27">
        <v>31</v>
      </c>
      <c r="M94" s="28">
        <v>56</v>
      </c>
    </row>
    <row r="95" spans="1:18" ht="22.9" customHeight="1" x14ac:dyDescent="0.25">
      <c r="A95" s="29" t="s">
        <v>320</v>
      </c>
      <c r="B95" s="30">
        <v>132</v>
      </c>
      <c r="C95" s="30">
        <v>69</v>
      </c>
      <c r="D95" s="30">
        <v>45</v>
      </c>
      <c r="E95" s="31" t="s">
        <v>324</v>
      </c>
      <c r="F95" s="31" t="s">
        <v>325</v>
      </c>
      <c r="G95" s="32" t="s">
        <v>29</v>
      </c>
      <c r="H95" s="33" t="s">
        <v>326</v>
      </c>
      <c r="I95" s="32" t="s">
        <v>101</v>
      </c>
      <c r="J95" s="35">
        <v>5230</v>
      </c>
      <c r="K95" s="34">
        <v>1</v>
      </c>
      <c r="L95" s="27">
        <v>27</v>
      </c>
      <c r="M95" s="28">
        <v>10</v>
      </c>
    </row>
    <row r="96" spans="1:18" ht="22.9" customHeight="1" x14ac:dyDescent="0.25">
      <c r="A96" s="29" t="s">
        <v>366</v>
      </c>
      <c r="B96" s="30">
        <v>157</v>
      </c>
      <c r="C96" s="30">
        <v>50</v>
      </c>
      <c r="D96" s="30">
        <v>50</v>
      </c>
      <c r="E96" s="31" t="s">
        <v>154</v>
      </c>
      <c r="F96" s="31" t="s">
        <v>272</v>
      </c>
      <c r="G96" s="32" t="s">
        <v>29</v>
      </c>
      <c r="H96" s="33" t="s">
        <v>369</v>
      </c>
      <c r="I96" s="32" t="s">
        <v>132</v>
      </c>
      <c r="J96" s="35">
        <v>5290</v>
      </c>
      <c r="K96" s="34">
        <v>1</v>
      </c>
      <c r="L96" s="27">
        <v>28</v>
      </c>
      <c r="M96" s="28">
        <v>10</v>
      </c>
    </row>
    <row r="97" spans="1:13" ht="22.9" customHeight="1" x14ac:dyDescent="0.25">
      <c r="A97" s="29" t="s">
        <v>279</v>
      </c>
      <c r="B97" s="30">
        <v>109</v>
      </c>
      <c r="C97" s="30">
        <v>19</v>
      </c>
      <c r="D97" s="30">
        <v>70</v>
      </c>
      <c r="E97" s="31" t="s">
        <v>100</v>
      </c>
      <c r="F97" s="31" t="s">
        <v>155</v>
      </c>
      <c r="G97" s="32" t="s">
        <v>29</v>
      </c>
      <c r="H97" s="33" t="s">
        <v>116</v>
      </c>
      <c r="I97" s="32" t="s">
        <v>158</v>
      </c>
      <c r="J97" s="35">
        <v>5706</v>
      </c>
      <c r="K97" s="34">
        <v>1</v>
      </c>
      <c r="L97" s="27">
        <v>35</v>
      </c>
      <c r="M97" s="28">
        <v>6</v>
      </c>
    </row>
    <row r="98" spans="1:13" ht="22.9" customHeight="1" x14ac:dyDescent="0.25">
      <c r="A98" s="29" t="s">
        <v>194</v>
      </c>
      <c r="B98" s="30">
        <v>68</v>
      </c>
      <c r="C98" s="30">
        <v>14</v>
      </c>
      <c r="D98" s="30">
        <v>71</v>
      </c>
      <c r="E98" s="31" t="s">
        <v>197</v>
      </c>
      <c r="F98" s="31" t="s">
        <v>119</v>
      </c>
      <c r="G98" s="32" t="s">
        <v>29</v>
      </c>
      <c r="H98" s="33" t="s">
        <v>116</v>
      </c>
      <c r="I98" s="32" t="s">
        <v>158</v>
      </c>
      <c r="J98" s="35">
        <v>5725</v>
      </c>
      <c r="K98" s="34">
        <v>1</v>
      </c>
      <c r="L98" s="27">
        <v>35</v>
      </c>
      <c r="M98" s="28">
        <v>25</v>
      </c>
    </row>
    <row r="99" spans="1:13" ht="22.9" customHeight="1" x14ac:dyDescent="0.25">
      <c r="A99" s="29" t="s">
        <v>332</v>
      </c>
      <c r="B99" s="30">
        <v>138</v>
      </c>
      <c r="C99" s="30">
        <v>56</v>
      </c>
      <c r="D99" s="30">
        <v>78</v>
      </c>
      <c r="E99" s="31" t="s">
        <v>333</v>
      </c>
      <c r="F99" s="31" t="s">
        <v>334</v>
      </c>
      <c r="G99" s="32" t="s">
        <v>29</v>
      </c>
      <c r="H99" s="33" t="s">
        <v>116</v>
      </c>
      <c r="I99" s="32" t="s">
        <v>158</v>
      </c>
      <c r="J99" s="35">
        <v>5798</v>
      </c>
      <c r="K99" s="34">
        <v>1</v>
      </c>
      <c r="L99" s="27">
        <v>36</v>
      </c>
      <c r="M99" s="28">
        <v>38</v>
      </c>
    </row>
    <row r="100" spans="1:13" ht="22.9" customHeight="1" x14ac:dyDescent="0.25">
      <c r="A100" s="29" t="s">
        <v>153</v>
      </c>
      <c r="B100" s="30">
        <v>53</v>
      </c>
      <c r="C100" s="30">
        <v>32</v>
      </c>
      <c r="D100" s="30">
        <v>97</v>
      </c>
      <c r="E100" s="31" t="s">
        <v>93</v>
      </c>
      <c r="F100" s="31" t="s">
        <v>115</v>
      </c>
      <c r="G100" s="32" t="s">
        <v>29</v>
      </c>
      <c r="H100" s="33" t="s">
        <v>116</v>
      </c>
      <c r="I100" s="32" t="s">
        <v>132</v>
      </c>
      <c r="J100" s="35">
        <v>6497</v>
      </c>
      <c r="K100" s="34">
        <v>1</v>
      </c>
      <c r="L100" s="27">
        <v>48</v>
      </c>
      <c r="M100" s="28">
        <v>17</v>
      </c>
    </row>
    <row r="101" spans="1:13" ht="22.9" customHeight="1" x14ac:dyDescent="0.25">
      <c r="A101" s="29" t="s">
        <v>332</v>
      </c>
      <c r="B101" s="30">
        <v>143</v>
      </c>
      <c r="C101" s="30">
        <v>129</v>
      </c>
      <c r="D101" s="30">
        <v>28</v>
      </c>
      <c r="E101" s="31" t="s">
        <v>100</v>
      </c>
      <c r="F101" s="31" t="s">
        <v>342</v>
      </c>
      <c r="G101" s="32" t="s">
        <v>29</v>
      </c>
      <c r="H101" s="33" t="s">
        <v>343</v>
      </c>
      <c r="I101" s="32" t="s">
        <v>109</v>
      </c>
      <c r="J101" s="35">
        <v>4916</v>
      </c>
      <c r="K101" s="34">
        <v>1</v>
      </c>
      <c r="L101" s="27">
        <v>21</v>
      </c>
      <c r="M101" s="28">
        <v>56</v>
      </c>
    </row>
    <row r="102" spans="1:13" ht="22.9" customHeight="1" x14ac:dyDescent="0.25">
      <c r="A102" s="29" t="s">
        <v>354</v>
      </c>
      <c r="B102" s="30">
        <v>186</v>
      </c>
      <c r="C102" s="30">
        <v>181</v>
      </c>
      <c r="D102" s="30">
        <v>51</v>
      </c>
      <c r="E102" s="31" t="s">
        <v>264</v>
      </c>
      <c r="F102" s="31" t="s">
        <v>294</v>
      </c>
      <c r="G102" s="32" t="s">
        <v>29</v>
      </c>
      <c r="H102" s="37" t="s">
        <v>419</v>
      </c>
      <c r="I102" s="32" t="s">
        <v>101</v>
      </c>
      <c r="J102" s="35">
        <v>5299</v>
      </c>
      <c r="K102" s="34">
        <v>1</v>
      </c>
      <c r="L102" s="27">
        <v>28</v>
      </c>
      <c r="M102" s="28">
        <v>19</v>
      </c>
    </row>
    <row r="103" spans="1:13" ht="22.9" customHeight="1" x14ac:dyDescent="0.25">
      <c r="A103" s="29" t="s">
        <v>366</v>
      </c>
      <c r="B103" s="30">
        <v>188</v>
      </c>
      <c r="C103" s="30">
        <v>175</v>
      </c>
      <c r="D103" s="30">
        <v>18</v>
      </c>
      <c r="E103" s="31" t="s">
        <v>423</v>
      </c>
      <c r="F103" s="31" t="s">
        <v>424</v>
      </c>
      <c r="G103" s="32" t="s">
        <v>29</v>
      </c>
      <c r="H103" s="33"/>
      <c r="I103" s="32" t="s">
        <v>101</v>
      </c>
      <c r="J103" s="35">
        <v>4646</v>
      </c>
      <c r="K103" s="34">
        <v>1</v>
      </c>
      <c r="L103" s="27">
        <v>17</v>
      </c>
      <c r="M103" s="28">
        <v>26</v>
      </c>
    </row>
    <row r="104" spans="1:13" ht="22.9" customHeight="1" x14ac:dyDescent="0.25">
      <c r="A104" s="29" t="s">
        <v>78</v>
      </c>
      <c r="B104" s="30">
        <v>24</v>
      </c>
      <c r="C104" s="30">
        <v>38</v>
      </c>
      <c r="D104" s="30">
        <v>34</v>
      </c>
      <c r="E104" s="31" t="s">
        <v>65</v>
      </c>
      <c r="F104" s="31" t="s">
        <v>91</v>
      </c>
      <c r="G104" s="32" t="s">
        <v>29</v>
      </c>
      <c r="H104" s="33"/>
      <c r="I104" s="32" t="s">
        <v>45</v>
      </c>
      <c r="J104" s="35">
        <v>5017</v>
      </c>
      <c r="K104" s="34">
        <v>1</v>
      </c>
      <c r="L104" s="27">
        <v>23</v>
      </c>
      <c r="M104" s="28">
        <v>37</v>
      </c>
    </row>
    <row r="105" spans="1:13" ht="22.9" customHeight="1" x14ac:dyDescent="0.25">
      <c r="A105" s="29" t="s">
        <v>308</v>
      </c>
      <c r="B105" s="30">
        <v>130</v>
      </c>
      <c r="C105" s="30">
        <v>40</v>
      </c>
      <c r="D105" s="30">
        <v>37</v>
      </c>
      <c r="E105" s="31" t="s">
        <v>318</v>
      </c>
      <c r="F105" s="31" t="s">
        <v>319</v>
      </c>
      <c r="G105" s="32" t="s">
        <v>29</v>
      </c>
      <c r="H105" s="33"/>
      <c r="I105" s="32" t="s">
        <v>101</v>
      </c>
      <c r="J105" s="35">
        <v>5105</v>
      </c>
      <c r="K105" s="34">
        <v>1</v>
      </c>
      <c r="L105" s="27">
        <v>25</v>
      </c>
      <c r="M105" s="28">
        <v>5</v>
      </c>
    </row>
    <row r="106" spans="1:13" ht="22.9" customHeight="1" x14ac:dyDescent="0.25">
      <c r="A106" s="29" t="s">
        <v>366</v>
      </c>
      <c r="B106" s="30">
        <v>161</v>
      </c>
      <c r="C106" s="30">
        <v>164</v>
      </c>
      <c r="D106" s="30">
        <v>47</v>
      </c>
      <c r="E106" s="31" t="s">
        <v>373</v>
      </c>
      <c r="F106" s="31" t="s">
        <v>374</v>
      </c>
      <c r="G106" s="32" t="s">
        <v>29</v>
      </c>
      <c r="H106" s="33"/>
      <c r="I106" s="32" t="s">
        <v>109</v>
      </c>
      <c r="J106" s="35">
        <v>5237</v>
      </c>
      <c r="K106" s="34">
        <v>1</v>
      </c>
      <c r="L106" s="27">
        <v>27</v>
      </c>
      <c r="M106" s="28">
        <v>17</v>
      </c>
    </row>
    <row r="107" spans="1:13" ht="22.9" customHeight="1" x14ac:dyDescent="0.25">
      <c r="A107" s="29" t="s">
        <v>194</v>
      </c>
      <c r="B107" s="30">
        <v>70</v>
      </c>
      <c r="C107" s="30">
        <v>146</v>
      </c>
      <c r="D107" s="30">
        <v>57</v>
      </c>
      <c r="E107" s="31" t="s">
        <v>200</v>
      </c>
      <c r="F107" s="31" t="s">
        <v>201</v>
      </c>
      <c r="G107" s="32" t="s">
        <v>29</v>
      </c>
      <c r="H107" s="33"/>
      <c r="I107" s="32" t="s">
        <v>96</v>
      </c>
      <c r="J107" s="35">
        <v>5387</v>
      </c>
      <c r="K107" s="34">
        <v>1</v>
      </c>
      <c r="L107" s="27">
        <v>29</v>
      </c>
      <c r="M107" s="28">
        <v>47</v>
      </c>
    </row>
    <row r="108" spans="1:13" ht="22.9" customHeight="1" x14ac:dyDescent="0.25">
      <c r="A108" s="29" t="s">
        <v>308</v>
      </c>
      <c r="B108" s="30">
        <v>126</v>
      </c>
      <c r="C108" s="30">
        <v>62</v>
      </c>
      <c r="D108" s="30">
        <v>62</v>
      </c>
      <c r="E108" s="31" t="s">
        <v>200</v>
      </c>
      <c r="F108" s="31" t="s">
        <v>311</v>
      </c>
      <c r="G108" s="32" t="s">
        <v>29</v>
      </c>
      <c r="H108" s="33"/>
      <c r="I108" s="32" t="s">
        <v>109</v>
      </c>
      <c r="J108" s="35">
        <v>5498</v>
      </c>
      <c r="K108" s="34">
        <v>1</v>
      </c>
      <c r="L108" s="27">
        <v>31</v>
      </c>
      <c r="M108" s="28">
        <v>38</v>
      </c>
    </row>
    <row r="109" spans="1:13" ht="22.9" customHeight="1" x14ac:dyDescent="0.25">
      <c r="A109" s="29" t="s">
        <v>165</v>
      </c>
      <c r="B109" s="30">
        <v>55</v>
      </c>
      <c r="C109" s="30">
        <v>111</v>
      </c>
      <c r="D109" s="30">
        <v>63</v>
      </c>
      <c r="E109" s="31" t="s">
        <v>65</v>
      </c>
      <c r="F109" s="31" t="s">
        <v>53</v>
      </c>
      <c r="G109" s="32" t="s">
        <v>29</v>
      </c>
      <c r="H109" s="33"/>
      <c r="I109" s="32" t="s">
        <v>109</v>
      </c>
      <c r="J109" s="35">
        <v>5512</v>
      </c>
      <c r="K109" s="34">
        <v>1</v>
      </c>
      <c r="L109" s="27">
        <v>31</v>
      </c>
      <c r="M109" s="28">
        <v>52</v>
      </c>
    </row>
    <row r="110" spans="1:13" ht="22.9" customHeight="1" x14ac:dyDescent="0.25">
      <c r="A110" s="29" t="s">
        <v>344</v>
      </c>
      <c r="B110" s="30">
        <v>146</v>
      </c>
      <c r="C110" s="30">
        <v>145</v>
      </c>
      <c r="D110" s="30">
        <v>69</v>
      </c>
      <c r="E110" s="31" t="s">
        <v>286</v>
      </c>
      <c r="F110" s="31" t="s">
        <v>349</v>
      </c>
      <c r="G110" s="32" t="s">
        <v>29</v>
      </c>
      <c r="H110" s="33"/>
      <c r="I110" s="32" t="s">
        <v>158</v>
      </c>
      <c r="J110" s="35">
        <v>5669</v>
      </c>
      <c r="K110" s="34">
        <v>1</v>
      </c>
      <c r="L110" s="27">
        <v>34</v>
      </c>
      <c r="M110" s="28">
        <v>29</v>
      </c>
    </row>
    <row r="111" spans="1:13" ht="22.9" customHeight="1" x14ac:dyDescent="0.25">
      <c r="A111" s="29" t="s">
        <v>61</v>
      </c>
      <c r="B111" s="30">
        <v>15</v>
      </c>
      <c r="C111" s="30">
        <v>131</v>
      </c>
      <c r="D111" s="30">
        <v>72</v>
      </c>
      <c r="E111" s="31" t="s">
        <v>68</v>
      </c>
      <c r="F111" s="31" t="s">
        <v>69</v>
      </c>
      <c r="G111" s="32" t="s">
        <v>29</v>
      </c>
      <c r="H111" s="33"/>
      <c r="I111" s="32" t="s">
        <v>45</v>
      </c>
      <c r="J111" s="35">
        <v>5728</v>
      </c>
      <c r="K111" s="34">
        <v>1</v>
      </c>
      <c r="L111" s="27">
        <v>35</v>
      </c>
      <c r="M111" s="28">
        <v>28</v>
      </c>
    </row>
    <row r="112" spans="1:13" ht="22.9" customHeight="1" x14ac:dyDescent="0.25">
      <c r="A112" s="29" t="s">
        <v>165</v>
      </c>
      <c r="B112" s="30">
        <v>56</v>
      </c>
      <c r="C112" s="30">
        <v>112</v>
      </c>
      <c r="D112" s="30">
        <v>83</v>
      </c>
      <c r="E112" s="31" t="s">
        <v>166</v>
      </c>
      <c r="F112" s="31" t="s">
        <v>167</v>
      </c>
      <c r="G112" s="32" t="s">
        <v>29</v>
      </c>
      <c r="H112" s="33"/>
      <c r="I112" s="32" t="s">
        <v>109</v>
      </c>
      <c r="J112" s="35">
        <v>5900</v>
      </c>
      <c r="K112" s="34">
        <v>1</v>
      </c>
      <c r="L112" s="27">
        <v>38</v>
      </c>
      <c r="M112" s="28">
        <v>20</v>
      </c>
    </row>
    <row r="113" spans="1:13" ht="22.9" customHeight="1" x14ac:dyDescent="0.25">
      <c r="A113" s="29" t="s">
        <v>127</v>
      </c>
      <c r="B113" s="30">
        <v>42</v>
      </c>
      <c r="C113" s="30">
        <v>152</v>
      </c>
      <c r="D113" s="30">
        <v>84</v>
      </c>
      <c r="E113" s="31" t="s">
        <v>141</v>
      </c>
      <c r="F113" s="31" t="s">
        <v>142</v>
      </c>
      <c r="G113" s="32" t="s">
        <v>29</v>
      </c>
      <c r="H113" s="33"/>
      <c r="I113" s="32" t="s">
        <v>109</v>
      </c>
      <c r="J113" s="35">
        <v>5936</v>
      </c>
      <c r="K113" s="34">
        <v>1</v>
      </c>
      <c r="L113" s="27">
        <v>38</v>
      </c>
      <c r="M113" s="28">
        <v>56</v>
      </c>
    </row>
    <row r="114" spans="1:13" ht="21.6" customHeight="1" x14ac:dyDescent="0.25">
      <c r="A114" s="42" t="s">
        <v>267</v>
      </c>
      <c r="B114" s="43">
        <v>100</v>
      </c>
      <c r="C114" s="43">
        <v>140</v>
      </c>
      <c r="D114" s="30">
        <v>86</v>
      </c>
      <c r="E114" s="44" t="s">
        <v>220</v>
      </c>
      <c r="F114" s="44" t="s">
        <v>268</v>
      </c>
      <c r="G114" s="45" t="s">
        <v>29</v>
      </c>
      <c r="H114" s="46"/>
      <c r="I114" s="45" t="s">
        <v>158</v>
      </c>
      <c r="J114" s="48">
        <v>6003</v>
      </c>
      <c r="K114" s="47">
        <v>1</v>
      </c>
      <c r="L114" s="49">
        <v>40</v>
      </c>
      <c r="M114" s="50">
        <v>3</v>
      </c>
    </row>
    <row r="115" spans="1:13" ht="21.6" customHeight="1" x14ac:dyDescent="0.25">
      <c r="A115" s="30" t="s">
        <v>267</v>
      </c>
      <c r="B115" s="30">
        <v>101</v>
      </c>
      <c r="C115" s="30">
        <v>117</v>
      </c>
      <c r="D115" s="30">
        <v>95</v>
      </c>
      <c r="E115" s="31" t="s">
        <v>269</v>
      </c>
      <c r="F115" s="31" t="s">
        <v>270</v>
      </c>
      <c r="G115" s="32" t="s">
        <v>29</v>
      </c>
      <c r="H115" s="33"/>
      <c r="I115" s="32" t="s">
        <v>96</v>
      </c>
      <c r="J115" s="35">
        <v>6412</v>
      </c>
      <c r="K115" s="34">
        <v>1</v>
      </c>
      <c r="L115" s="27">
        <v>46</v>
      </c>
      <c r="M115" s="27">
        <v>52</v>
      </c>
    </row>
    <row r="116" spans="1:13" ht="21.6" customHeight="1" x14ac:dyDescent="0.25">
      <c r="A116" s="30" t="s">
        <v>41</v>
      </c>
      <c r="B116" s="30">
        <v>9</v>
      </c>
      <c r="C116" s="30">
        <v>101</v>
      </c>
      <c r="D116" s="30">
        <v>106</v>
      </c>
      <c r="E116" s="31" t="s">
        <v>49</v>
      </c>
      <c r="F116" s="31" t="s">
        <v>50</v>
      </c>
      <c r="G116" s="32" t="s">
        <v>29</v>
      </c>
      <c r="H116" s="33"/>
      <c r="I116" s="32" t="s">
        <v>51</v>
      </c>
      <c r="J116" s="35">
        <v>6882</v>
      </c>
      <c r="K116" s="34">
        <v>1</v>
      </c>
      <c r="L116" s="27">
        <v>54</v>
      </c>
      <c r="M116" s="27">
        <v>42</v>
      </c>
    </row>
    <row r="117" spans="1:13" ht="21.6" customHeight="1" x14ac:dyDescent="0.25">
      <c r="A117" s="30" t="s">
        <v>267</v>
      </c>
      <c r="B117" s="30">
        <v>103</v>
      </c>
      <c r="C117" s="30">
        <v>109</v>
      </c>
      <c r="D117" s="30">
        <v>113</v>
      </c>
      <c r="E117" s="31" t="s">
        <v>273</v>
      </c>
      <c r="F117" s="31" t="s">
        <v>274</v>
      </c>
      <c r="G117" s="32" t="s">
        <v>29</v>
      </c>
      <c r="H117" s="33"/>
      <c r="I117" s="32" t="s">
        <v>132</v>
      </c>
      <c r="J117" s="35">
        <v>7882</v>
      </c>
      <c r="K117" s="34">
        <v>2</v>
      </c>
      <c r="L117" s="27">
        <v>11</v>
      </c>
      <c r="M117" s="27">
        <v>22</v>
      </c>
    </row>
    <row r="118" spans="1:13" ht="21.6" customHeight="1" x14ac:dyDescent="0.25">
      <c r="A118" s="30" t="s">
        <v>153</v>
      </c>
      <c r="B118" s="30">
        <v>50</v>
      </c>
      <c r="C118" s="30">
        <v>29</v>
      </c>
      <c r="D118" s="30">
        <v>114</v>
      </c>
      <c r="E118" s="31" t="s">
        <v>93</v>
      </c>
      <c r="F118" s="31" t="s">
        <v>157</v>
      </c>
      <c r="G118" s="32" t="s">
        <v>29</v>
      </c>
      <c r="H118" s="33"/>
      <c r="I118" s="32" t="s">
        <v>158</v>
      </c>
      <c r="J118" s="35">
        <v>7933</v>
      </c>
      <c r="K118" s="34">
        <v>2</v>
      </c>
      <c r="L118" s="27">
        <v>12</v>
      </c>
      <c r="M118" s="27">
        <v>13</v>
      </c>
    </row>
  </sheetData>
  <sortState ref="A5:R119">
    <sortCondition ref="H5:H119"/>
  </sortState>
  <mergeCells count="1">
    <mergeCell ref="K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sqref="A1:XFD1048576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8" ht="2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8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8" ht="14.45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3" t="s">
        <v>13</v>
      </c>
      <c r="L3" s="53"/>
      <c r="M3" s="54"/>
    </row>
    <row r="4" spans="1:18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8" ht="22.9" customHeight="1" x14ac:dyDescent="0.3">
      <c r="A5" s="29" t="s">
        <v>389</v>
      </c>
      <c r="B5" s="30">
        <v>190</v>
      </c>
      <c r="C5" s="30">
        <v>188</v>
      </c>
      <c r="D5" s="30">
        <f>+Men!D4+1</f>
        <v>1</v>
      </c>
      <c r="E5" s="31" t="s">
        <v>428</v>
      </c>
      <c r="F5" s="31" t="s">
        <v>429</v>
      </c>
      <c r="G5" s="32" t="s">
        <v>21</v>
      </c>
      <c r="H5" s="33" t="s">
        <v>400</v>
      </c>
      <c r="I5" s="32" t="s">
        <v>299</v>
      </c>
      <c r="J5" s="35">
        <f t="shared" ref="J5:J36" si="0">+K5*60*60+L5*60+M5</f>
        <v>4180</v>
      </c>
      <c r="K5" s="34">
        <v>1</v>
      </c>
      <c r="L5" s="27">
        <v>9</v>
      </c>
      <c r="M5" s="28">
        <v>40</v>
      </c>
    </row>
    <row r="6" spans="1:18" ht="22.9" customHeight="1" x14ac:dyDescent="0.3">
      <c r="A6" s="29" t="s">
        <v>354</v>
      </c>
      <c r="B6" s="30">
        <v>153</v>
      </c>
      <c r="C6" s="30">
        <v>10</v>
      </c>
      <c r="D6" s="30">
        <f t="shared" ref="D6:D53" si="1">+D5+1</f>
        <v>2</v>
      </c>
      <c r="E6" s="31" t="s">
        <v>206</v>
      </c>
      <c r="F6" s="31" t="s">
        <v>361</v>
      </c>
      <c r="G6" s="32" t="s">
        <v>21</v>
      </c>
      <c r="H6" s="33" t="s">
        <v>25</v>
      </c>
      <c r="I6" s="32" t="s">
        <v>86</v>
      </c>
      <c r="J6" s="35">
        <f t="shared" si="0"/>
        <v>4551</v>
      </c>
      <c r="K6" s="34">
        <v>1</v>
      </c>
      <c r="L6" s="27">
        <v>15</v>
      </c>
      <c r="M6" s="28">
        <v>51</v>
      </c>
    </row>
    <row r="7" spans="1:18" ht="22.9" customHeight="1" x14ac:dyDescent="0.3">
      <c r="A7" s="29" t="s">
        <v>354</v>
      </c>
      <c r="B7" s="30">
        <v>154</v>
      </c>
      <c r="C7" s="30">
        <v>118</v>
      </c>
      <c r="D7" s="30">
        <f t="shared" si="1"/>
        <v>3</v>
      </c>
      <c r="E7" s="31" t="s">
        <v>217</v>
      </c>
      <c r="F7" s="31" t="s">
        <v>362</v>
      </c>
      <c r="G7" s="32" t="s">
        <v>21</v>
      </c>
      <c r="H7" s="33" t="s">
        <v>363</v>
      </c>
      <c r="I7" s="32" t="s">
        <v>86</v>
      </c>
      <c r="J7" s="35">
        <f t="shared" si="0"/>
        <v>4670</v>
      </c>
      <c r="K7" s="34">
        <v>1</v>
      </c>
      <c r="L7" s="27">
        <v>17</v>
      </c>
      <c r="M7" s="28">
        <v>50</v>
      </c>
    </row>
    <row r="8" spans="1:18" ht="22.9" customHeight="1" x14ac:dyDescent="0.3">
      <c r="A8" s="29" t="s">
        <v>354</v>
      </c>
      <c r="B8" s="30">
        <v>152</v>
      </c>
      <c r="C8" s="30">
        <v>68</v>
      </c>
      <c r="D8" s="30">
        <f t="shared" si="1"/>
        <v>4</v>
      </c>
      <c r="E8" s="31" t="s">
        <v>359</v>
      </c>
      <c r="F8" s="31" t="s">
        <v>360</v>
      </c>
      <c r="G8" s="32" t="s">
        <v>21</v>
      </c>
      <c r="H8" s="33" t="s">
        <v>310</v>
      </c>
      <c r="I8" s="32" t="s">
        <v>86</v>
      </c>
      <c r="J8" s="35">
        <f t="shared" si="0"/>
        <v>5025</v>
      </c>
      <c r="K8" s="34">
        <v>1</v>
      </c>
      <c r="L8" s="27">
        <v>23</v>
      </c>
      <c r="M8" s="28">
        <v>45</v>
      </c>
    </row>
    <row r="9" spans="1:18" ht="22.9" customHeight="1" x14ac:dyDescent="0.3">
      <c r="A9" s="29" t="s">
        <v>366</v>
      </c>
      <c r="B9" s="30">
        <v>160</v>
      </c>
      <c r="C9" s="30">
        <v>162</v>
      </c>
      <c r="D9" s="30">
        <f t="shared" si="1"/>
        <v>5</v>
      </c>
      <c r="E9" s="31" t="s">
        <v>144</v>
      </c>
      <c r="F9" s="31" t="s">
        <v>73</v>
      </c>
      <c r="G9" s="32" t="s">
        <v>21</v>
      </c>
      <c r="H9" s="33" t="s">
        <v>148</v>
      </c>
      <c r="I9" s="32" t="s">
        <v>86</v>
      </c>
      <c r="J9" s="35">
        <f t="shared" si="0"/>
        <v>5116</v>
      </c>
      <c r="K9" s="34">
        <v>1</v>
      </c>
      <c r="L9" s="27">
        <v>25</v>
      </c>
      <c r="M9" s="28">
        <v>16</v>
      </c>
      <c r="O9" s="36"/>
      <c r="P9" s="36"/>
      <c r="Q9" s="36"/>
      <c r="R9" s="36"/>
    </row>
    <row r="10" spans="1:18" ht="22.9" customHeight="1" x14ac:dyDescent="0.3">
      <c r="A10" s="29" t="s">
        <v>354</v>
      </c>
      <c r="B10" s="30">
        <v>155</v>
      </c>
      <c r="C10" s="30">
        <v>97</v>
      </c>
      <c r="D10" s="30">
        <f t="shared" si="1"/>
        <v>6</v>
      </c>
      <c r="E10" s="31" t="s">
        <v>364</v>
      </c>
      <c r="F10" s="31" t="s">
        <v>365</v>
      </c>
      <c r="G10" s="32" t="s">
        <v>21</v>
      </c>
      <c r="H10" s="33" t="s">
        <v>25</v>
      </c>
      <c r="I10" s="32" t="s">
        <v>117</v>
      </c>
      <c r="J10" s="35">
        <f t="shared" si="0"/>
        <v>5222</v>
      </c>
      <c r="K10" s="34">
        <v>1</v>
      </c>
      <c r="L10" s="27">
        <v>27</v>
      </c>
      <c r="M10" s="28">
        <v>2</v>
      </c>
    </row>
    <row r="11" spans="1:18" ht="22.9" customHeight="1" x14ac:dyDescent="0.3">
      <c r="A11" s="29" t="s">
        <v>354</v>
      </c>
      <c r="B11" s="30">
        <v>150</v>
      </c>
      <c r="C11" s="30">
        <v>114</v>
      </c>
      <c r="D11" s="30">
        <f t="shared" si="1"/>
        <v>7</v>
      </c>
      <c r="E11" s="31" t="s">
        <v>355</v>
      </c>
      <c r="F11" s="31" t="s">
        <v>356</v>
      </c>
      <c r="G11" s="32" t="s">
        <v>21</v>
      </c>
      <c r="H11" s="33" t="s">
        <v>242</v>
      </c>
      <c r="I11" s="32" t="s">
        <v>120</v>
      </c>
      <c r="J11" s="35">
        <f t="shared" si="0"/>
        <v>5337</v>
      </c>
      <c r="K11" s="34">
        <v>1</v>
      </c>
      <c r="L11" s="27">
        <v>28</v>
      </c>
      <c r="M11" s="28">
        <v>57</v>
      </c>
    </row>
    <row r="12" spans="1:18" ht="22.9" customHeight="1" x14ac:dyDescent="0.3">
      <c r="A12" s="29" t="s">
        <v>293</v>
      </c>
      <c r="B12" s="30">
        <v>123</v>
      </c>
      <c r="C12" s="30">
        <v>64</v>
      </c>
      <c r="D12" s="30">
        <f t="shared" si="1"/>
        <v>8</v>
      </c>
      <c r="E12" s="31" t="s">
        <v>305</v>
      </c>
      <c r="F12" s="31" t="s">
        <v>306</v>
      </c>
      <c r="G12" s="32" t="s">
        <v>21</v>
      </c>
      <c r="H12" s="33" t="s">
        <v>307</v>
      </c>
      <c r="I12" s="32" t="s">
        <v>99</v>
      </c>
      <c r="J12" s="35">
        <f t="shared" si="0"/>
        <v>5460</v>
      </c>
      <c r="K12" s="34">
        <v>1</v>
      </c>
      <c r="L12" s="27">
        <v>31</v>
      </c>
      <c r="M12" s="28">
        <v>0</v>
      </c>
    </row>
    <row r="13" spans="1:18" ht="22.9" customHeight="1" x14ac:dyDescent="0.3">
      <c r="A13" s="29" t="s">
        <v>179</v>
      </c>
      <c r="B13" s="30">
        <v>66</v>
      </c>
      <c r="C13" s="30">
        <v>167</v>
      </c>
      <c r="D13" s="30">
        <f t="shared" si="1"/>
        <v>9</v>
      </c>
      <c r="E13" s="31" t="s">
        <v>192</v>
      </c>
      <c r="F13" s="31" t="s">
        <v>174</v>
      </c>
      <c r="G13" s="32" t="s">
        <v>21</v>
      </c>
      <c r="H13" s="33" t="s">
        <v>193</v>
      </c>
      <c r="I13" s="32" t="s">
        <v>86</v>
      </c>
      <c r="J13" s="35">
        <f t="shared" si="0"/>
        <v>5470</v>
      </c>
      <c r="K13" s="34">
        <v>1</v>
      </c>
      <c r="L13" s="27">
        <v>31</v>
      </c>
      <c r="M13" s="28">
        <v>10</v>
      </c>
    </row>
    <row r="14" spans="1:18" ht="22.9" customHeight="1" x14ac:dyDescent="0.3">
      <c r="A14" s="29" t="s">
        <v>78</v>
      </c>
      <c r="B14" s="30">
        <v>21</v>
      </c>
      <c r="C14" s="30">
        <v>90</v>
      </c>
      <c r="D14" s="30">
        <f t="shared" si="1"/>
        <v>10</v>
      </c>
      <c r="E14" s="31" t="s">
        <v>84</v>
      </c>
      <c r="F14" s="31" t="s">
        <v>85</v>
      </c>
      <c r="G14" s="32" t="s">
        <v>21</v>
      </c>
      <c r="H14" s="33" t="s">
        <v>83</v>
      </c>
      <c r="I14" s="32" t="s">
        <v>86</v>
      </c>
      <c r="J14" s="35">
        <f t="shared" si="0"/>
        <v>5556</v>
      </c>
      <c r="K14" s="34">
        <v>1</v>
      </c>
      <c r="L14" s="27">
        <v>32</v>
      </c>
      <c r="M14" s="28">
        <v>36</v>
      </c>
    </row>
    <row r="15" spans="1:18" ht="22.9" customHeight="1" x14ac:dyDescent="0.3">
      <c r="A15" s="29" t="s">
        <v>238</v>
      </c>
      <c r="B15" s="30">
        <v>92</v>
      </c>
      <c r="C15" s="30">
        <v>130</v>
      </c>
      <c r="D15" s="30">
        <f t="shared" si="1"/>
        <v>11</v>
      </c>
      <c r="E15" s="31" t="s">
        <v>247</v>
      </c>
      <c r="F15" s="31" t="s">
        <v>248</v>
      </c>
      <c r="G15" s="32" t="s">
        <v>21</v>
      </c>
      <c r="H15" s="33" t="s">
        <v>249</v>
      </c>
      <c r="I15" s="32" t="s">
        <v>120</v>
      </c>
      <c r="J15" s="35">
        <f t="shared" si="0"/>
        <v>5576</v>
      </c>
      <c r="K15" s="34">
        <v>1</v>
      </c>
      <c r="L15" s="27">
        <v>31.999999999999996</v>
      </c>
      <c r="M15" s="28">
        <v>56</v>
      </c>
      <c r="O15" s="36"/>
      <c r="P15" s="36"/>
      <c r="Q15" s="36"/>
      <c r="R15" s="36"/>
    </row>
    <row r="16" spans="1:18" ht="22.9" customHeight="1" x14ac:dyDescent="0.3">
      <c r="A16" s="29" t="s">
        <v>29</v>
      </c>
      <c r="B16" s="30">
        <v>73</v>
      </c>
      <c r="C16" s="30">
        <v>53</v>
      </c>
      <c r="D16" s="30">
        <f t="shared" si="1"/>
        <v>12</v>
      </c>
      <c r="E16" s="31" t="s">
        <v>206</v>
      </c>
      <c r="F16" s="31" t="s">
        <v>207</v>
      </c>
      <c r="G16" s="32" t="s">
        <v>21</v>
      </c>
      <c r="H16" s="33" t="s">
        <v>44</v>
      </c>
      <c r="I16" s="32" t="s">
        <v>117</v>
      </c>
      <c r="J16" s="35">
        <f t="shared" si="0"/>
        <v>5641</v>
      </c>
      <c r="K16" s="34">
        <v>1</v>
      </c>
      <c r="L16" s="27">
        <v>34</v>
      </c>
      <c r="M16" s="28">
        <v>1</v>
      </c>
    </row>
    <row r="17" spans="1:13" ht="22.9" customHeight="1" x14ac:dyDescent="0.3">
      <c r="A17" s="29" t="s">
        <v>92</v>
      </c>
      <c r="B17" s="30">
        <v>26</v>
      </c>
      <c r="C17" s="30">
        <v>161</v>
      </c>
      <c r="D17" s="30">
        <f t="shared" si="1"/>
        <v>13</v>
      </c>
      <c r="E17" s="31" t="s">
        <v>97</v>
      </c>
      <c r="F17" s="31" t="s">
        <v>98</v>
      </c>
      <c r="G17" s="32" t="s">
        <v>21</v>
      </c>
      <c r="H17" s="33" t="s">
        <v>74</v>
      </c>
      <c r="I17" s="32" t="s">
        <v>99</v>
      </c>
      <c r="J17" s="35">
        <f t="shared" si="0"/>
        <v>5742</v>
      </c>
      <c r="K17" s="34">
        <v>1</v>
      </c>
      <c r="L17" s="27">
        <v>35</v>
      </c>
      <c r="M17" s="28">
        <v>42</v>
      </c>
    </row>
    <row r="18" spans="1:13" ht="22.9" customHeight="1" x14ac:dyDescent="0.3">
      <c r="A18" s="29" t="s">
        <v>293</v>
      </c>
      <c r="B18" s="30">
        <v>118</v>
      </c>
      <c r="C18" s="30">
        <v>141</v>
      </c>
      <c r="D18" s="30">
        <f t="shared" si="1"/>
        <v>14</v>
      </c>
      <c r="E18" s="31" t="s">
        <v>135</v>
      </c>
      <c r="F18" s="31" t="s">
        <v>294</v>
      </c>
      <c r="G18" s="32" t="s">
        <v>21</v>
      </c>
      <c r="H18" s="33" t="s">
        <v>295</v>
      </c>
      <c r="I18" s="32" t="s">
        <v>296</v>
      </c>
      <c r="J18" s="35">
        <f t="shared" si="0"/>
        <v>5903</v>
      </c>
      <c r="K18" s="34">
        <v>1</v>
      </c>
      <c r="L18" s="27">
        <v>38</v>
      </c>
      <c r="M18" s="28">
        <v>23</v>
      </c>
    </row>
    <row r="19" spans="1:13" ht="22.9" customHeight="1" x14ac:dyDescent="0.3">
      <c r="A19" s="29" t="s">
        <v>238</v>
      </c>
      <c r="B19" s="30">
        <v>89</v>
      </c>
      <c r="C19" s="30">
        <v>4</v>
      </c>
      <c r="D19" s="30">
        <f t="shared" si="1"/>
        <v>15</v>
      </c>
      <c r="E19" s="31" t="s">
        <v>240</v>
      </c>
      <c r="F19" s="31" t="s">
        <v>241</v>
      </c>
      <c r="G19" s="32" t="s">
        <v>21</v>
      </c>
      <c r="H19" s="33" t="s">
        <v>242</v>
      </c>
      <c r="I19" s="32" t="s">
        <v>99</v>
      </c>
      <c r="J19" s="35">
        <f t="shared" si="0"/>
        <v>5923</v>
      </c>
      <c r="K19" s="34">
        <v>1</v>
      </c>
      <c r="L19" s="27">
        <v>38</v>
      </c>
      <c r="M19" s="28">
        <v>43</v>
      </c>
    </row>
    <row r="20" spans="1:13" ht="22.9" customHeight="1" x14ac:dyDescent="0.25">
      <c r="A20" s="29" t="s">
        <v>293</v>
      </c>
      <c r="B20" s="30">
        <v>120</v>
      </c>
      <c r="C20" s="30">
        <v>28</v>
      </c>
      <c r="D20" s="30">
        <f t="shared" si="1"/>
        <v>16</v>
      </c>
      <c r="E20" s="31" t="s">
        <v>19</v>
      </c>
      <c r="F20" s="31" t="s">
        <v>300</v>
      </c>
      <c r="G20" s="32" t="s">
        <v>21</v>
      </c>
      <c r="H20" s="33" t="s">
        <v>25</v>
      </c>
      <c r="I20" s="32" t="s">
        <v>117</v>
      </c>
      <c r="J20" s="35">
        <f t="shared" si="0"/>
        <v>5961</v>
      </c>
      <c r="K20" s="34">
        <v>1</v>
      </c>
      <c r="L20" s="27">
        <v>39</v>
      </c>
      <c r="M20" s="28">
        <v>21</v>
      </c>
    </row>
    <row r="21" spans="1:13" ht="22.9" customHeight="1" x14ac:dyDescent="0.25">
      <c r="A21" s="29" t="s">
        <v>293</v>
      </c>
      <c r="B21" s="30">
        <v>121</v>
      </c>
      <c r="C21" s="30">
        <v>52</v>
      </c>
      <c r="D21" s="30">
        <f t="shared" si="1"/>
        <v>17</v>
      </c>
      <c r="E21" s="31" t="s">
        <v>135</v>
      </c>
      <c r="F21" s="31" t="s">
        <v>301</v>
      </c>
      <c r="G21" s="32" t="s">
        <v>21</v>
      </c>
      <c r="H21" s="33" t="s">
        <v>302</v>
      </c>
      <c r="I21" s="32" t="s">
        <v>117</v>
      </c>
      <c r="J21" s="35">
        <f t="shared" si="0"/>
        <v>5982</v>
      </c>
      <c r="K21" s="34">
        <v>1</v>
      </c>
      <c r="L21" s="27">
        <v>39</v>
      </c>
      <c r="M21" s="28">
        <v>42</v>
      </c>
    </row>
    <row r="22" spans="1:13" ht="22.9" customHeight="1" x14ac:dyDescent="0.25">
      <c r="A22" s="29" t="s">
        <v>165</v>
      </c>
      <c r="B22" s="30">
        <v>60</v>
      </c>
      <c r="C22" s="30">
        <v>44</v>
      </c>
      <c r="D22" s="30">
        <f t="shared" si="1"/>
        <v>18</v>
      </c>
      <c r="E22" s="31" t="s">
        <v>176</v>
      </c>
      <c r="F22" s="31" t="s">
        <v>177</v>
      </c>
      <c r="G22" s="32" t="s">
        <v>21</v>
      </c>
      <c r="H22" s="33" t="s">
        <v>178</v>
      </c>
      <c r="I22" s="32" t="s">
        <v>86</v>
      </c>
      <c r="J22" s="35">
        <f t="shared" si="0"/>
        <v>6035</v>
      </c>
      <c r="K22" s="34">
        <v>1</v>
      </c>
      <c r="L22" s="27">
        <v>40</v>
      </c>
      <c r="M22" s="28">
        <v>35</v>
      </c>
    </row>
    <row r="23" spans="1:13" ht="22.9" customHeight="1" x14ac:dyDescent="0.25">
      <c r="A23" s="29" t="s">
        <v>238</v>
      </c>
      <c r="B23" s="30">
        <v>90</v>
      </c>
      <c r="C23" s="30">
        <v>115</v>
      </c>
      <c r="D23" s="30">
        <f t="shared" si="1"/>
        <v>19</v>
      </c>
      <c r="E23" s="31" t="s">
        <v>19</v>
      </c>
      <c r="F23" s="31" t="s">
        <v>243</v>
      </c>
      <c r="G23" s="32" t="s">
        <v>21</v>
      </c>
      <c r="H23" s="33" t="s">
        <v>95</v>
      </c>
      <c r="I23" s="32" t="s">
        <v>99</v>
      </c>
      <c r="J23" s="35">
        <f t="shared" si="0"/>
        <v>6090</v>
      </c>
      <c r="K23" s="34">
        <v>1</v>
      </c>
      <c r="L23" s="27">
        <v>41</v>
      </c>
      <c r="M23" s="28">
        <v>30</v>
      </c>
    </row>
    <row r="24" spans="1:13" ht="22.9" customHeight="1" x14ac:dyDescent="0.25">
      <c r="A24" s="29" t="s">
        <v>18</v>
      </c>
      <c r="B24" s="30">
        <v>1</v>
      </c>
      <c r="C24" s="30">
        <v>124</v>
      </c>
      <c r="D24" s="30">
        <f t="shared" si="1"/>
        <v>20</v>
      </c>
      <c r="E24" s="31" t="s">
        <v>19</v>
      </c>
      <c r="F24" s="31" t="s">
        <v>20</v>
      </c>
      <c r="G24" s="32" t="s">
        <v>21</v>
      </c>
      <c r="H24" s="33"/>
      <c r="I24" s="32" t="s">
        <v>22</v>
      </c>
      <c r="J24" s="35">
        <f t="shared" si="0"/>
        <v>6139</v>
      </c>
      <c r="K24" s="34">
        <v>1</v>
      </c>
      <c r="L24" s="27">
        <v>42</v>
      </c>
      <c r="M24" s="28">
        <v>19</v>
      </c>
    </row>
    <row r="25" spans="1:13" ht="22.9" customHeight="1" x14ac:dyDescent="0.25">
      <c r="A25" s="29" t="s">
        <v>143</v>
      </c>
      <c r="B25" s="30">
        <v>43</v>
      </c>
      <c r="C25" s="30">
        <v>165</v>
      </c>
      <c r="D25" s="30">
        <f t="shared" si="1"/>
        <v>21</v>
      </c>
      <c r="E25" s="31" t="s">
        <v>144</v>
      </c>
      <c r="F25" s="31" t="s">
        <v>145</v>
      </c>
      <c r="G25" s="32" t="s">
        <v>21</v>
      </c>
      <c r="H25" s="33" t="s">
        <v>146</v>
      </c>
      <c r="I25" s="32" t="s">
        <v>99</v>
      </c>
      <c r="J25" s="35">
        <f t="shared" si="0"/>
        <v>6183</v>
      </c>
      <c r="K25" s="34">
        <v>1</v>
      </c>
      <c r="L25" s="27">
        <v>43</v>
      </c>
      <c r="M25" s="28">
        <v>3</v>
      </c>
    </row>
    <row r="26" spans="1:13" ht="22.9" customHeight="1" x14ac:dyDescent="0.25">
      <c r="A26" s="29" t="s">
        <v>219</v>
      </c>
      <c r="B26" s="30">
        <v>82</v>
      </c>
      <c r="C26" s="30">
        <v>148</v>
      </c>
      <c r="D26" s="30">
        <f t="shared" si="1"/>
        <v>22</v>
      </c>
      <c r="E26" s="31" t="s">
        <v>227</v>
      </c>
      <c r="F26" s="31" t="s">
        <v>228</v>
      </c>
      <c r="G26" s="32" t="s">
        <v>21</v>
      </c>
      <c r="H26" s="33" t="s">
        <v>229</v>
      </c>
      <c r="I26" s="32" t="s">
        <v>117</v>
      </c>
      <c r="J26" s="35">
        <f t="shared" si="0"/>
        <v>6229</v>
      </c>
      <c r="K26" s="34">
        <v>1</v>
      </c>
      <c r="L26" s="27">
        <v>43</v>
      </c>
      <c r="M26" s="28">
        <v>49</v>
      </c>
    </row>
    <row r="27" spans="1:13" ht="22.9" customHeight="1" x14ac:dyDescent="0.25">
      <c r="A27" s="29" t="s">
        <v>179</v>
      </c>
      <c r="B27" s="30">
        <v>63</v>
      </c>
      <c r="C27" s="30">
        <v>128</v>
      </c>
      <c r="D27" s="30">
        <f t="shared" si="1"/>
        <v>23</v>
      </c>
      <c r="E27" s="31" t="s">
        <v>184</v>
      </c>
      <c r="F27" s="31" t="s">
        <v>185</v>
      </c>
      <c r="G27" s="32" t="s">
        <v>21</v>
      </c>
      <c r="H27" s="33"/>
      <c r="I27" s="32" t="s">
        <v>86</v>
      </c>
      <c r="J27" s="35">
        <f t="shared" si="0"/>
        <v>6325</v>
      </c>
      <c r="K27" s="34">
        <v>1</v>
      </c>
      <c r="L27" s="27">
        <v>45</v>
      </c>
      <c r="M27" s="28">
        <v>25</v>
      </c>
    </row>
    <row r="28" spans="1:13" ht="22.9" customHeight="1" x14ac:dyDescent="0.25">
      <c r="A28" s="29" t="s">
        <v>179</v>
      </c>
      <c r="B28" s="30">
        <v>65</v>
      </c>
      <c r="C28" s="30">
        <v>110</v>
      </c>
      <c r="D28" s="30">
        <f t="shared" si="1"/>
        <v>24</v>
      </c>
      <c r="E28" s="31" t="s">
        <v>189</v>
      </c>
      <c r="F28" s="31" t="s">
        <v>190</v>
      </c>
      <c r="G28" s="32" t="s">
        <v>21</v>
      </c>
      <c r="H28" s="33" t="s">
        <v>191</v>
      </c>
      <c r="I28" s="32" t="s">
        <v>117</v>
      </c>
      <c r="J28" s="35">
        <f t="shared" si="0"/>
        <v>6331</v>
      </c>
      <c r="K28" s="34">
        <v>1</v>
      </c>
      <c r="L28" s="27">
        <v>45</v>
      </c>
      <c r="M28" s="28">
        <v>31</v>
      </c>
    </row>
    <row r="29" spans="1:13" ht="22.9" customHeight="1" x14ac:dyDescent="0.25">
      <c r="A29" s="29" t="s">
        <v>179</v>
      </c>
      <c r="B29" s="30">
        <v>62</v>
      </c>
      <c r="C29" s="30">
        <v>88</v>
      </c>
      <c r="D29" s="30">
        <f t="shared" si="1"/>
        <v>25</v>
      </c>
      <c r="E29" s="31" t="s">
        <v>182</v>
      </c>
      <c r="F29" s="31" t="s">
        <v>183</v>
      </c>
      <c r="G29" s="32" t="s">
        <v>21</v>
      </c>
      <c r="H29" s="33" t="s">
        <v>48</v>
      </c>
      <c r="I29" s="32" t="s">
        <v>86</v>
      </c>
      <c r="J29" s="35">
        <f t="shared" si="0"/>
        <v>6445</v>
      </c>
      <c r="K29" s="34">
        <v>1</v>
      </c>
      <c r="L29" s="27">
        <v>47</v>
      </c>
      <c r="M29" s="28">
        <v>25</v>
      </c>
    </row>
    <row r="30" spans="1:13" ht="22.9" customHeight="1" x14ac:dyDescent="0.25">
      <c r="A30" s="29" t="s">
        <v>179</v>
      </c>
      <c r="B30" s="30">
        <v>64</v>
      </c>
      <c r="C30" s="30">
        <v>42</v>
      </c>
      <c r="D30" s="30">
        <f t="shared" si="1"/>
        <v>26</v>
      </c>
      <c r="E30" s="31" t="s">
        <v>186</v>
      </c>
      <c r="F30" s="31" t="s">
        <v>187</v>
      </c>
      <c r="G30" s="32" t="s">
        <v>21</v>
      </c>
      <c r="H30" s="33" t="s">
        <v>188</v>
      </c>
      <c r="I30" s="32" t="s">
        <v>117</v>
      </c>
      <c r="J30" s="35">
        <f t="shared" si="0"/>
        <v>6728</v>
      </c>
      <c r="K30" s="34">
        <v>1</v>
      </c>
      <c r="L30" s="27">
        <v>52</v>
      </c>
      <c r="M30" s="28">
        <v>8</v>
      </c>
    </row>
    <row r="31" spans="1:13" ht="22.9" customHeight="1" x14ac:dyDescent="0.25">
      <c r="A31" s="29" t="s">
        <v>29</v>
      </c>
      <c r="B31" s="30">
        <v>74</v>
      </c>
      <c r="C31" s="30">
        <v>55</v>
      </c>
      <c r="D31" s="30">
        <f t="shared" si="1"/>
        <v>27</v>
      </c>
      <c r="E31" s="31" t="s">
        <v>208</v>
      </c>
      <c r="F31" s="31" t="s">
        <v>209</v>
      </c>
      <c r="G31" s="32" t="s">
        <v>21</v>
      </c>
      <c r="H31" s="33" t="s">
        <v>30</v>
      </c>
      <c r="I31" s="32" t="s">
        <v>117</v>
      </c>
      <c r="J31" s="35">
        <f t="shared" si="0"/>
        <v>6748</v>
      </c>
      <c r="K31" s="34">
        <v>1</v>
      </c>
      <c r="L31" s="27">
        <v>52</v>
      </c>
      <c r="M31" s="28">
        <v>28</v>
      </c>
    </row>
    <row r="32" spans="1:13" ht="22.9" customHeight="1" x14ac:dyDescent="0.25">
      <c r="A32" s="29" t="s">
        <v>219</v>
      </c>
      <c r="B32" s="30">
        <v>83</v>
      </c>
      <c r="C32" s="30">
        <v>154</v>
      </c>
      <c r="D32" s="30">
        <f t="shared" si="1"/>
        <v>28</v>
      </c>
      <c r="E32" s="31" t="s">
        <v>230</v>
      </c>
      <c r="F32" s="31" t="s">
        <v>231</v>
      </c>
      <c r="G32" s="32" t="s">
        <v>21</v>
      </c>
      <c r="H32" s="33" t="s">
        <v>205</v>
      </c>
      <c r="I32" s="32" t="s">
        <v>117</v>
      </c>
      <c r="J32" s="35">
        <f t="shared" si="0"/>
        <v>6781</v>
      </c>
      <c r="K32" s="34">
        <v>1</v>
      </c>
      <c r="L32" s="27">
        <v>53</v>
      </c>
      <c r="M32" s="28">
        <v>1</v>
      </c>
    </row>
    <row r="33" spans="1:13" ht="22.9" customHeight="1" x14ac:dyDescent="0.25">
      <c r="A33" s="29" t="s">
        <v>238</v>
      </c>
      <c r="B33" s="30">
        <v>93</v>
      </c>
      <c r="C33" s="30">
        <v>156</v>
      </c>
      <c r="D33" s="30">
        <f t="shared" si="1"/>
        <v>29</v>
      </c>
      <c r="E33" s="31" t="s">
        <v>250</v>
      </c>
      <c r="F33" s="31" t="s">
        <v>251</v>
      </c>
      <c r="G33" s="32" t="s">
        <v>21</v>
      </c>
      <c r="H33" s="33"/>
      <c r="I33" s="32" t="s">
        <v>86</v>
      </c>
      <c r="J33" s="35">
        <f t="shared" si="0"/>
        <v>6924</v>
      </c>
      <c r="K33" s="34">
        <v>1</v>
      </c>
      <c r="L33" s="27">
        <v>55</v>
      </c>
      <c r="M33" s="28">
        <v>24</v>
      </c>
    </row>
    <row r="34" spans="1:13" ht="22.9" customHeight="1" x14ac:dyDescent="0.25">
      <c r="A34" s="29" t="s">
        <v>238</v>
      </c>
      <c r="B34" s="30">
        <v>91</v>
      </c>
      <c r="C34" s="30">
        <v>8</v>
      </c>
      <c r="D34" s="30">
        <f t="shared" si="1"/>
        <v>30</v>
      </c>
      <c r="E34" s="31" t="s">
        <v>244</v>
      </c>
      <c r="F34" s="31" t="s">
        <v>245</v>
      </c>
      <c r="G34" s="32" t="s">
        <v>21</v>
      </c>
      <c r="H34" s="33" t="s">
        <v>246</v>
      </c>
      <c r="I34" s="32" t="s">
        <v>86</v>
      </c>
      <c r="J34" s="35">
        <f t="shared" si="0"/>
        <v>6925</v>
      </c>
      <c r="K34" s="34">
        <v>1</v>
      </c>
      <c r="L34" s="27">
        <v>55</v>
      </c>
      <c r="M34" s="28">
        <v>25</v>
      </c>
    </row>
    <row r="35" spans="1:13" ht="22.9" customHeight="1" x14ac:dyDescent="0.25">
      <c r="A35" s="29" t="s">
        <v>21</v>
      </c>
      <c r="B35" s="30">
        <v>31</v>
      </c>
      <c r="C35" s="30">
        <v>54</v>
      </c>
      <c r="D35" s="30">
        <f t="shared" si="1"/>
        <v>31</v>
      </c>
      <c r="E35" s="31" t="s">
        <v>110</v>
      </c>
      <c r="F35" s="31" t="s">
        <v>111</v>
      </c>
      <c r="G35" s="32" t="s">
        <v>21</v>
      </c>
      <c r="H35" s="33" t="s">
        <v>44</v>
      </c>
      <c r="I35" s="32" t="s">
        <v>99</v>
      </c>
      <c r="J35" s="35">
        <f t="shared" si="0"/>
        <v>6972</v>
      </c>
      <c r="K35" s="34">
        <v>1</v>
      </c>
      <c r="L35" s="27">
        <v>56</v>
      </c>
      <c r="M35" s="28">
        <v>12</v>
      </c>
    </row>
    <row r="36" spans="1:13" ht="22.9" customHeight="1" x14ac:dyDescent="0.25">
      <c r="A36" s="29" t="s">
        <v>29</v>
      </c>
      <c r="B36" s="30">
        <v>76</v>
      </c>
      <c r="C36" s="30">
        <v>133</v>
      </c>
      <c r="D36" s="30">
        <f t="shared" si="1"/>
        <v>32</v>
      </c>
      <c r="E36" s="31" t="s">
        <v>213</v>
      </c>
      <c r="F36" s="31" t="s">
        <v>214</v>
      </c>
      <c r="G36" s="32" t="s">
        <v>21</v>
      </c>
      <c r="H36" s="33" t="s">
        <v>212</v>
      </c>
      <c r="I36" s="32" t="s">
        <v>120</v>
      </c>
      <c r="J36" s="35">
        <f t="shared" si="0"/>
        <v>7034</v>
      </c>
      <c r="K36" s="34">
        <v>1</v>
      </c>
      <c r="L36" s="27">
        <v>57</v>
      </c>
      <c r="M36" s="28">
        <v>14</v>
      </c>
    </row>
    <row r="37" spans="1:13" ht="22.9" customHeight="1" x14ac:dyDescent="0.25">
      <c r="A37" s="29" t="s">
        <v>238</v>
      </c>
      <c r="B37" s="30">
        <v>88</v>
      </c>
      <c r="C37" s="30">
        <v>25</v>
      </c>
      <c r="D37" s="30">
        <f t="shared" si="1"/>
        <v>33</v>
      </c>
      <c r="E37" s="31" t="s">
        <v>239</v>
      </c>
      <c r="F37" s="31" t="s">
        <v>221</v>
      </c>
      <c r="G37" s="32" t="s">
        <v>21</v>
      </c>
      <c r="H37" s="33" t="s">
        <v>188</v>
      </c>
      <c r="I37" s="32" t="s">
        <v>117</v>
      </c>
      <c r="J37" s="35">
        <f t="shared" ref="J37:J53" si="2">+K37*60*60+L37*60+M37</f>
        <v>7231</v>
      </c>
      <c r="K37" s="34">
        <v>2</v>
      </c>
      <c r="L37" s="27">
        <v>0</v>
      </c>
      <c r="M37" s="28">
        <v>31</v>
      </c>
    </row>
    <row r="38" spans="1:13" ht="22.9" customHeight="1" x14ac:dyDescent="0.25">
      <c r="A38" s="29" t="s">
        <v>29</v>
      </c>
      <c r="B38" s="30">
        <v>75</v>
      </c>
      <c r="C38" s="30">
        <v>132</v>
      </c>
      <c r="D38" s="30">
        <f t="shared" si="1"/>
        <v>34</v>
      </c>
      <c r="E38" s="31" t="s">
        <v>210</v>
      </c>
      <c r="F38" s="31" t="s">
        <v>211</v>
      </c>
      <c r="G38" s="32" t="s">
        <v>21</v>
      </c>
      <c r="H38" s="33" t="s">
        <v>212</v>
      </c>
      <c r="I38" s="32" t="s">
        <v>120</v>
      </c>
      <c r="J38" s="35">
        <f t="shared" si="2"/>
        <v>7286</v>
      </c>
      <c r="K38" s="34">
        <v>2</v>
      </c>
      <c r="L38" s="27">
        <v>1</v>
      </c>
      <c r="M38" s="28">
        <v>26</v>
      </c>
    </row>
    <row r="39" spans="1:13" ht="22.9" customHeight="1" x14ac:dyDescent="0.25">
      <c r="A39" s="29" t="s">
        <v>92</v>
      </c>
      <c r="B39" s="30">
        <v>28</v>
      </c>
      <c r="C39" s="30">
        <v>122</v>
      </c>
      <c r="D39" s="30">
        <f t="shared" si="1"/>
        <v>35</v>
      </c>
      <c r="E39" s="31" t="s">
        <v>102</v>
      </c>
      <c r="F39" s="31" t="s">
        <v>103</v>
      </c>
      <c r="G39" s="32" t="s">
        <v>21</v>
      </c>
      <c r="H39" s="33" t="s">
        <v>48</v>
      </c>
      <c r="I39" s="32" t="s">
        <v>99</v>
      </c>
      <c r="J39" s="35">
        <f t="shared" si="2"/>
        <v>7361</v>
      </c>
      <c r="K39" s="34">
        <v>2</v>
      </c>
      <c r="L39" s="27">
        <v>1.9999999999999998</v>
      </c>
      <c r="M39" s="28">
        <v>41</v>
      </c>
    </row>
    <row r="40" spans="1:13" ht="22.9" customHeight="1" x14ac:dyDescent="0.25">
      <c r="A40" s="29" t="s">
        <v>21</v>
      </c>
      <c r="B40" s="30">
        <v>35</v>
      </c>
      <c r="C40" s="30">
        <v>21</v>
      </c>
      <c r="D40" s="30">
        <f t="shared" si="1"/>
        <v>36</v>
      </c>
      <c r="E40" s="31" t="s">
        <v>121</v>
      </c>
      <c r="F40" s="31" t="s">
        <v>122</v>
      </c>
      <c r="G40" s="32" t="s">
        <v>21</v>
      </c>
      <c r="H40" s="33" t="s">
        <v>123</v>
      </c>
      <c r="I40" s="32" t="s">
        <v>120</v>
      </c>
      <c r="J40" s="35">
        <f t="shared" si="2"/>
        <v>7385</v>
      </c>
      <c r="K40" s="34">
        <v>2</v>
      </c>
      <c r="L40" s="27">
        <v>3</v>
      </c>
      <c r="M40" s="28">
        <v>5</v>
      </c>
    </row>
    <row r="41" spans="1:13" ht="22.9" customHeight="1" x14ac:dyDescent="0.25">
      <c r="A41" s="29" t="s">
        <v>143</v>
      </c>
      <c r="B41" s="30">
        <v>119</v>
      </c>
      <c r="C41" s="30">
        <v>1</v>
      </c>
      <c r="D41" s="30">
        <f t="shared" si="1"/>
        <v>37</v>
      </c>
      <c r="E41" s="31" t="s">
        <v>297</v>
      </c>
      <c r="F41" s="31" t="s">
        <v>298</v>
      </c>
      <c r="G41" s="32" t="s">
        <v>21</v>
      </c>
      <c r="H41" s="33" t="s">
        <v>188</v>
      </c>
      <c r="I41" s="32" t="s">
        <v>299</v>
      </c>
      <c r="J41" s="35">
        <f t="shared" si="2"/>
        <v>7453</v>
      </c>
      <c r="K41" s="34">
        <v>2</v>
      </c>
      <c r="L41" s="27">
        <v>4</v>
      </c>
      <c r="M41" s="28">
        <v>13</v>
      </c>
    </row>
    <row r="42" spans="1:13" ht="22.9" customHeight="1" x14ac:dyDescent="0.25">
      <c r="A42" s="29" t="s">
        <v>92</v>
      </c>
      <c r="B42" s="30">
        <v>29</v>
      </c>
      <c r="C42" s="30">
        <v>20</v>
      </c>
      <c r="D42" s="30">
        <f t="shared" si="1"/>
        <v>38</v>
      </c>
      <c r="E42" s="31" t="s">
        <v>104</v>
      </c>
      <c r="F42" s="31" t="s">
        <v>105</v>
      </c>
      <c r="G42" s="32" t="s">
        <v>21</v>
      </c>
      <c r="H42" s="33" t="s">
        <v>106</v>
      </c>
      <c r="I42" s="32" t="s">
        <v>86</v>
      </c>
      <c r="J42" s="35">
        <f t="shared" si="2"/>
        <v>7518</v>
      </c>
      <c r="K42" s="34">
        <v>2</v>
      </c>
      <c r="L42" s="27">
        <v>5</v>
      </c>
      <c r="M42" s="28">
        <v>18</v>
      </c>
    </row>
    <row r="43" spans="1:13" ht="22.9" customHeight="1" x14ac:dyDescent="0.25">
      <c r="A43" s="29" t="s">
        <v>41</v>
      </c>
      <c r="B43" s="30">
        <v>10</v>
      </c>
      <c r="C43" s="30">
        <v>23</v>
      </c>
      <c r="D43" s="30">
        <f t="shared" si="1"/>
        <v>39</v>
      </c>
      <c r="E43" s="31" t="s">
        <v>52</v>
      </c>
      <c r="F43" s="31" t="s">
        <v>53</v>
      </c>
      <c r="G43" s="32" t="s">
        <v>21</v>
      </c>
      <c r="H43" s="33" t="s">
        <v>54</v>
      </c>
      <c r="I43" s="32" t="s">
        <v>22</v>
      </c>
      <c r="J43" s="35">
        <f t="shared" si="2"/>
        <v>7660</v>
      </c>
      <c r="K43" s="34">
        <v>2</v>
      </c>
      <c r="L43" s="27">
        <v>7</v>
      </c>
      <c r="M43" s="28">
        <v>40</v>
      </c>
    </row>
    <row r="44" spans="1:13" ht="22.9" customHeight="1" x14ac:dyDescent="0.25">
      <c r="A44" s="29" t="s">
        <v>165</v>
      </c>
      <c r="B44" s="30">
        <v>57</v>
      </c>
      <c r="C44" s="30">
        <v>87</v>
      </c>
      <c r="D44" s="30">
        <f t="shared" si="1"/>
        <v>40</v>
      </c>
      <c r="E44" s="31" t="s">
        <v>168</v>
      </c>
      <c r="F44" s="31" t="s">
        <v>169</v>
      </c>
      <c r="G44" s="32" t="s">
        <v>21</v>
      </c>
      <c r="H44" s="33"/>
      <c r="I44" s="32" t="s">
        <v>99</v>
      </c>
      <c r="J44" s="35">
        <f t="shared" si="2"/>
        <v>7688</v>
      </c>
      <c r="K44" s="34">
        <v>2</v>
      </c>
      <c r="L44" s="27">
        <v>7.9999999999999991</v>
      </c>
      <c r="M44" s="28">
        <v>8</v>
      </c>
    </row>
    <row r="45" spans="1:13" ht="22.9" customHeight="1" x14ac:dyDescent="0.25">
      <c r="A45" s="29" t="s">
        <v>179</v>
      </c>
      <c r="B45" s="30">
        <v>61</v>
      </c>
      <c r="C45" s="30">
        <v>76</v>
      </c>
      <c r="D45" s="30">
        <f t="shared" si="1"/>
        <v>41</v>
      </c>
      <c r="E45" s="31" t="s">
        <v>180</v>
      </c>
      <c r="F45" s="31" t="s">
        <v>181</v>
      </c>
      <c r="G45" s="32" t="s">
        <v>21</v>
      </c>
      <c r="H45" s="33" t="s">
        <v>126</v>
      </c>
      <c r="I45" s="32" t="s">
        <v>86</v>
      </c>
      <c r="J45" s="35">
        <f t="shared" si="2"/>
        <v>7775</v>
      </c>
      <c r="K45" s="34">
        <v>2</v>
      </c>
      <c r="L45" s="27">
        <v>9</v>
      </c>
      <c r="M45" s="28">
        <v>35</v>
      </c>
    </row>
    <row r="46" spans="1:13" ht="22.9" customHeight="1" x14ac:dyDescent="0.25">
      <c r="A46" s="29" t="s">
        <v>127</v>
      </c>
      <c r="B46" s="30">
        <v>39</v>
      </c>
      <c r="C46" s="30">
        <v>51</v>
      </c>
      <c r="D46" s="30">
        <f t="shared" si="1"/>
        <v>42</v>
      </c>
      <c r="E46" s="31" t="s">
        <v>133</v>
      </c>
      <c r="F46" s="31" t="s">
        <v>134</v>
      </c>
      <c r="G46" s="32" t="s">
        <v>21</v>
      </c>
      <c r="H46" s="33" t="s">
        <v>30</v>
      </c>
      <c r="I46" s="32" t="s">
        <v>99</v>
      </c>
      <c r="J46" s="35">
        <f t="shared" si="2"/>
        <v>7782</v>
      </c>
      <c r="K46" s="34">
        <v>2</v>
      </c>
      <c r="L46" s="27">
        <v>9</v>
      </c>
      <c r="M46" s="28">
        <v>42</v>
      </c>
    </row>
    <row r="47" spans="1:13" ht="22.9" customHeight="1" x14ac:dyDescent="0.25">
      <c r="A47" s="29" t="s">
        <v>21</v>
      </c>
      <c r="B47" s="30">
        <v>34</v>
      </c>
      <c r="C47" s="30">
        <v>13</v>
      </c>
      <c r="D47" s="30">
        <f t="shared" si="1"/>
        <v>43</v>
      </c>
      <c r="E47" s="31" t="s">
        <v>118</v>
      </c>
      <c r="F47" s="31" t="s">
        <v>119</v>
      </c>
      <c r="G47" s="32" t="s">
        <v>21</v>
      </c>
      <c r="H47" s="33" t="s">
        <v>116</v>
      </c>
      <c r="I47" s="32" t="s">
        <v>120</v>
      </c>
      <c r="J47" s="35">
        <f t="shared" si="2"/>
        <v>7935</v>
      </c>
      <c r="K47" s="34">
        <v>2</v>
      </c>
      <c r="L47" s="27">
        <v>12</v>
      </c>
      <c r="M47" s="28">
        <v>15</v>
      </c>
    </row>
    <row r="48" spans="1:13" ht="22.9" customHeight="1" x14ac:dyDescent="0.25">
      <c r="A48" s="29" t="s">
        <v>165</v>
      </c>
      <c r="B48" s="30">
        <v>58</v>
      </c>
      <c r="C48" s="30">
        <v>67</v>
      </c>
      <c r="D48" s="30">
        <f t="shared" si="1"/>
        <v>44</v>
      </c>
      <c r="E48" s="31" t="s">
        <v>170</v>
      </c>
      <c r="F48" s="31" t="s">
        <v>171</v>
      </c>
      <c r="G48" s="32" t="s">
        <v>21</v>
      </c>
      <c r="H48" s="33" t="s">
        <v>172</v>
      </c>
      <c r="I48" s="32" t="s">
        <v>120</v>
      </c>
      <c r="J48" s="35">
        <f t="shared" si="2"/>
        <v>8000</v>
      </c>
      <c r="K48" s="34">
        <v>2</v>
      </c>
      <c r="L48" s="27">
        <v>13</v>
      </c>
      <c r="M48" s="28">
        <v>20</v>
      </c>
    </row>
    <row r="49" spans="1:13" ht="22.9" customHeight="1" x14ac:dyDescent="0.25">
      <c r="A49" s="29" t="s">
        <v>21</v>
      </c>
      <c r="B49" s="30">
        <v>36</v>
      </c>
      <c r="C49" s="30">
        <v>81</v>
      </c>
      <c r="D49" s="30">
        <f t="shared" si="1"/>
        <v>45</v>
      </c>
      <c r="E49" s="31" t="s">
        <v>124</v>
      </c>
      <c r="F49" s="31" t="s">
        <v>125</v>
      </c>
      <c r="G49" s="32" t="s">
        <v>21</v>
      </c>
      <c r="H49" s="33" t="s">
        <v>126</v>
      </c>
      <c r="I49" s="32" t="s">
        <v>117</v>
      </c>
      <c r="J49" s="35">
        <f t="shared" si="2"/>
        <v>8245</v>
      </c>
      <c r="K49" s="34">
        <v>2</v>
      </c>
      <c r="L49" s="27">
        <v>17</v>
      </c>
      <c r="M49" s="28">
        <v>25</v>
      </c>
    </row>
    <row r="50" spans="1:13" ht="22.9" customHeight="1" x14ac:dyDescent="0.25">
      <c r="A50" s="29" t="s">
        <v>127</v>
      </c>
      <c r="B50" s="30">
        <v>40</v>
      </c>
      <c r="C50" s="30">
        <v>9</v>
      </c>
      <c r="D50" s="30">
        <f t="shared" si="1"/>
        <v>46</v>
      </c>
      <c r="E50" s="31" t="s">
        <v>135</v>
      </c>
      <c r="F50" s="31" t="s">
        <v>136</v>
      </c>
      <c r="G50" s="32" t="s">
        <v>21</v>
      </c>
      <c r="H50" s="33" t="s">
        <v>137</v>
      </c>
      <c r="I50" s="32" t="s">
        <v>120</v>
      </c>
      <c r="J50" s="35">
        <f t="shared" si="2"/>
        <v>8353</v>
      </c>
      <c r="K50" s="34">
        <v>2</v>
      </c>
      <c r="L50" s="27">
        <v>19</v>
      </c>
      <c r="M50" s="28">
        <v>13</v>
      </c>
    </row>
    <row r="51" spans="1:13" ht="22.9" customHeight="1" x14ac:dyDescent="0.25">
      <c r="A51" s="29" t="s">
        <v>21</v>
      </c>
      <c r="B51" s="30">
        <v>32</v>
      </c>
      <c r="C51" s="30">
        <v>49</v>
      </c>
      <c r="D51" s="30">
        <f t="shared" si="1"/>
        <v>47</v>
      </c>
      <c r="E51" s="31" t="s">
        <v>112</v>
      </c>
      <c r="F51" s="31" t="s">
        <v>113</v>
      </c>
      <c r="G51" s="32" t="s">
        <v>21</v>
      </c>
      <c r="H51" s="33" t="s">
        <v>44</v>
      </c>
      <c r="I51" s="32" t="s">
        <v>86</v>
      </c>
      <c r="J51" s="35">
        <f t="shared" si="2"/>
        <v>8491</v>
      </c>
      <c r="K51" s="34">
        <v>2</v>
      </c>
      <c r="L51" s="27">
        <v>21</v>
      </c>
      <c r="M51" s="28">
        <v>31</v>
      </c>
    </row>
    <row r="52" spans="1:13" ht="22.9" customHeight="1" x14ac:dyDescent="0.25">
      <c r="A52" s="29" t="s">
        <v>127</v>
      </c>
      <c r="B52" s="30">
        <v>37</v>
      </c>
      <c r="C52" s="30">
        <v>66</v>
      </c>
      <c r="D52" s="30">
        <f t="shared" si="1"/>
        <v>48</v>
      </c>
      <c r="E52" s="31" t="s">
        <v>128</v>
      </c>
      <c r="F52" s="31" t="s">
        <v>129</v>
      </c>
      <c r="G52" s="32" t="s">
        <v>21</v>
      </c>
      <c r="H52" s="33" t="s">
        <v>130</v>
      </c>
      <c r="I52" s="32" t="s">
        <v>120</v>
      </c>
      <c r="J52" s="35">
        <f t="shared" si="2"/>
        <v>8639</v>
      </c>
      <c r="K52" s="34">
        <v>2</v>
      </c>
      <c r="L52" s="27">
        <v>23</v>
      </c>
      <c r="M52" s="28">
        <v>59</v>
      </c>
    </row>
    <row r="53" spans="1:13" ht="22.9" customHeight="1" x14ac:dyDescent="0.25">
      <c r="A53" s="29" t="s">
        <v>18</v>
      </c>
      <c r="B53" s="30">
        <v>2</v>
      </c>
      <c r="C53" s="30">
        <v>82</v>
      </c>
      <c r="D53" s="30">
        <f t="shared" si="1"/>
        <v>49</v>
      </c>
      <c r="E53" s="31" t="s">
        <v>23</v>
      </c>
      <c r="F53" s="31" t="s">
        <v>24</v>
      </c>
      <c r="G53" s="32" t="s">
        <v>21</v>
      </c>
      <c r="H53" s="33" t="s">
        <v>25</v>
      </c>
      <c r="I53" s="32" t="s">
        <v>26</v>
      </c>
      <c r="J53" s="35">
        <f t="shared" si="2"/>
        <v>9999</v>
      </c>
      <c r="K53" s="34">
        <v>2</v>
      </c>
      <c r="L53" s="27">
        <v>46</v>
      </c>
      <c r="M53" s="28">
        <v>39</v>
      </c>
    </row>
  </sheetData>
  <mergeCells count="1"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41" workbookViewId="0">
      <selection activeCell="D48" sqref="D48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3" ht="2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3" ht="14.45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3" t="s">
        <v>13</v>
      </c>
      <c r="L3" s="53"/>
      <c r="M3" s="54"/>
    </row>
    <row r="4" spans="1:13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3" ht="22.9" customHeight="1" x14ac:dyDescent="0.3">
      <c r="A5" s="29" t="s">
        <v>293</v>
      </c>
      <c r="B5" s="30">
        <v>118</v>
      </c>
      <c r="C5" s="30">
        <v>141</v>
      </c>
      <c r="D5" s="30">
        <v>1</v>
      </c>
      <c r="E5" s="31" t="s">
        <v>135</v>
      </c>
      <c r="F5" s="31" t="s">
        <v>294</v>
      </c>
      <c r="G5" s="32" t="s">
        <v>21</v>
      </c>
      <c r="H5" s="33" t="s">
        <v>295</v>
      </c>
      <c r="I5" s="32" t="s">
        <v>296</v>
      </c>
      <c r="J5" s="35">
        <v>5903</v>
      </c>
      <c r="K5" s="34">
        <v>1</v>
      </c>
      <c r="L5" s="27">
        <v>38</v>
      </c>
      <c r="M5" s="28">
        <v>23</v>
      </c>
    </row>
    <row r="6" spans="1:13" ht="22.9" customHeight="1" x14ac:dyDescent="0.3">
      <c r="A6" s="29"/>
      <c r="B6" s="30"/>
      <c r="C6" s="30"/>
      <c r="D6" s="30"/>
      <c r="E6" s="31"/>
      <c r="F6" s="31"/>
      <c r="G6" s="32"/>
      <c r="H6" s="33"/>
      <c r="I6" s="32"/>
      <c r="J6" s="35"/>
      <c r="K6" s="34"/>
      <c r="L6" s="27"/>
      <c r="M6" s="28"/>
    </row>
    <row r="7" spans="1:13" ht="22.9" customHeight="1" x14ac:dyDescent="0.3">
      <c r="A7" s="29" t="s">
        <v>354</v>
      </c>
      <c r="B7" s="30">
        <v>155</v>
      </c>
      <c r="C7" s="30">
        <v>97</v>
      </c>
      <c r="D7" s="30">
        <v>1</v>
      </c>
      <c r="E7" s="31" t="s">
        <v>364</v>
      </c>
      <c r="F7" s="31" t="s">
        <v>365</v>
      </c>
      <c r="G7" s="32" t="s">
        <v>21</v>
      </c>
      <c r="H7" s="33" t="s">
        <v>25</v>
      </c>
      <c r="I7" s="32" t="s">
        <v>117</v>
      </c>
      <c r="J7" s="35">
        <v>5222</v>
      </c>
      <c r="K7" s="34">
        <v>1</v>
      </c>
      <c r="L7" s="27">
        <v>27</v>
      </c>
      <c r="M7" s="28">
        <v>2</v>
      </c>
    </row>
    <row r="8" spans="1:13" ht="22.9" customHeight="1" x14ac:dyDescent="0.3">
      <c r="A8" s="29" t="s">
        <v>29</v>
      </c>
      <c r="B8" s="30">
        <v>73</v>
      </c>
      <c r="C8" s="30">
        <v>53</v>
      </c>
      <c r="D8" s="30">
        <f>+D7+1</f>
        <v>2</v>
      </c>
      <c r="E8" s="31" t="s">
        <v>206</v>
      </c>
      <c r="F8" s="31" t="s">
        <v>207</v>
      </c>
      <c r="G8" s="32" t="s">
        <v>21</v>
      </c>
      <c r="H8" s="33" t="s">
        <v>44</v>
      </c>
      <c r="I8" s="32" t="s">
        <v>117</v>
      </c>
      <c r="J8" s="35">
        <v>5641</v>
      </c>
      <c r="K8" s="34">
        <v>1</v>
      </c>
      <c r="L8" s="27">
        <v>34</v>
      </c>
      <c r="M8" s="28">
        <v>1</v>
      </c>
    </row>
    <row r="9" spans="1:13" ht="22.9" customHeight="1" x14ac:dyDescent="0.3">
      <c r="A9" s="29" t="s">
        <v>293</v>
      </c>
      <c r="B9" s="30">
        <v>120</v>
      </c>
      <c r="C9" s="30">
        <v>28</v>
      </c>
      <c r="D9" s="30">
        <f t="shared" ref="D9:D17" si="0">+D8+1</f>
        <v>3</v>
      </c>
      <c r="E9" s="31" t="s">
        <v>19</v>
      </c>
      <c r="F9" s="31" t="s">
        <v>300</v>
      </c>
      <c r="G9" s="32" t="s">
        <v>21</v>
      </c>
      <c r="H9" s="33" t="s">
        <v>25</v>
      </c>
      <c r="I9" s="32" t="s">
        <v>117</v>
      </c>
      <c r="J9" s="35">
        <v>5961</v>
      </c>
      <c r="K9" s="34">
        <v>1</v>
      </c>
      <c r="L9" s="27">
        <v>39</v>
      </c>
      <c r="M9" s="28">
        <v>21</v>
      </c>
    </row>
    <row r="10" spans="1:13" ht="22.9" customHeight="1" x14ac:dyDescent="0.3">
      <c r="A10" s="29" t="s">
        <v>293</v>
      </c>
      <c r="B10" s="30">
        <v>121</v>
      </c>
      <c r="C10" s="30">
        <v>52</v>
      </c>
      <c r="D10" s="30">
        <f t="shared" si="0"/>
        <v>4</v>
      </c>
      <c r="E10" s="31" t="s">
        <v>135</v>
      </c>
      <c r="F10" s="31" t="s">
        <v>301</v>
      </c>
      <c r="G10" s="32" t="s">
        <v>21</v>
      </c>
      <c r="H10" s="33" t="s">
        <v>302</v>
      </c>
      <c r="I10" s="32" t="s">
        <v>117</v>
      </c>
      <c r="J10" s="35">
        <v>5982</v>
      </c>
      <c r="K10" s="34">
        <v>1</v>
      </c>
      <c r="L10" s="27">
        <v>39</v>
      </c>
      <c r="M10" s="28">
        <v>42</v>
      </c>
    </row>
    <row r="11" spans="1:13" ht="22.9" customHeight="1" x14ac:dyDescent="0.3">
      <c r="A11" s="29" t="s">
        <v>219</v>
      </c>
      <c r="B11" s="30">
        <v>82</v>
      </c>
      <c r="C11" s="30">
        <v>148</v>
      </c>
      <c r="D11" s="30">
        <f t="shared" si="0"/>
        <v>5</v>
      </c>
      <c r="E11" s="31" t="s">
        <v>227</v>
      </c>
      <c r="F11" s="31" t="s">
        <v>228</v>
      </c>
      <c r="G11" s="32" t="s">
        <v>21</v>
      </c>
      <c r="H11" s="33" t="s">
        <v>229</v>
      </c>
      <c r="I11" s="32" t="s">
        <v>117</v>
      </c>
      <c r="J11" s="35">
        <v>6229</v>
      </c>
      <c r="K11" s="34">
        <v>1</v>
      </c>
      <c r="L11" s="27">
        <v>43</v>
      </c>
      <c r="M11" s="28">
        <v>49</v>
      </c>
    </row>
    <row r="12" spans="1:13" ht="22.9" customHeight="1" x14ac:dyDescent="0.3">
      <c r="A12" s="29" t="s">
        <v>179</v>
      </c>
      <c r="B12" s="30">
        <v>65</v>
      </c>
      <c r="C12" s="30">
        <v>110</v>
      </c>
      <c r="D12" s="30">
        <f t="shared" si="0"/>
        <v>6</v>
      </c>
      <c r="E12" s="31" t="s">
        <v>189</v>
      </c>
      <c r="F12" s="31" t="s">
        <v>190</v>
      </c>
      <c r="G12" s="32" t="s">
        <v>21</v>
      </c>
      <c r="H12" s="33" t="s">
        <v>191</v>
      </c>
      <c r="I12" s="32" t="s">
        <v>117</v>
      </c>
      <c r="J12" s="35">
        <v>6331</v>
      </c>
      <c r="K12" s="34">
        <v>1</v>
      </c>
      <c r="L12" s="27">
        <v>45</v>
      </c>
      <c r="M12" s="28">
        <v>31</v>
      </c>
    </row>
    <row r="13" spans="1:13" ht="22.9" customHeight="1" x14ac:dyDescent="0.3">
      <c r="A13" s="29" t="s">
        <v>179</v>
      </c>
      <c r="B13" s="30">
        <v>64</v>
      </c>
      <c r="C13" s="30">
        <v>42</v>
      </c>
      <c r="D13" s="30">
        <f t="shared" si="0"/>
        <v>7</v>
      </c>
      <c r="E13" s="31" t="s">
        <v>186</v>
      </c>
      <c r="F13" s="31" t="s">
        <v>187</v>
      </c>
      <c r="G13" s="32" t="s">
        <v>21</v>
      </c>
      <c r="H13" s="33" t="s">
        <v>188</v>
      </c>
      <c r="I13" s="32" t="s">
        <v>117</v>
      </c>
      <c r="J13" s="35">
        <v>6728</v>
      </c>
      <c r="K13" s="34">
        <v>1</v>
      </c>
      <c r="L13" s="27">
        <v>52</v>
      </c>
      <c r="M13" s="28">
        <v>8</v>
      </c>
    </row>
    <row r="14" spans="1:13" ht="22.9" customHeight="1" x14ac:dyDescent="0.3">
      <c r="A14" s="29" t="s">
        <v>29</v>
      </c>
      <c r="B14" s="30">
        <v>74</v>
      </c>
      <c r="C14" s="30">
        <v>55</v>
      </c>
      <c r="D14" s="30">
        <f t="shared" si="0"/>
        <v>8</v>
      </c>
      <c r="E14" s="31" t="s">
        <v>208</v>
      </c>
      <c r="F14" s="31" t="s">
        <v>209</v>
      </c>
      <c r="G14" s="32" t="s">
        <v>21</v>
      </c>
      <c r="H14" s="33" t="s">
        <v>30</v>
      </c>
      <c r="I14" s="32" t="s">
        <v>117</v>
      </c>
      <c r="J14" s="35">
        <v>6748</v>
      </c>
      <c r="K14" s="34">
        <v>1</v>
      </c>
      <c r="L14" s="27">
        <v>52</v>
      </c>
      <c r="M14" s="28">
        <v>28</v>
      </c>
    </row>
    <row r="15" spans="1:13" ht="22.9" customHeight="1" x14ac:dyDescent="0.3">
      <c r="A15" s="29" t="s">
        <v>219</v>
      </c>
      <c r="B15" s="30">
        <v>83</v>
      </c>
      <c r="C15" s="30">
        <v>154</v>
      </c>
      <c r="D15" s="30">
        <f t="shared" si="0"/>
        <v>9</v>
      </c>
      <c r="E15" s="31" t="s">
        <v>230</v>
      </c>
      <c r="F15" s="31" t="s">
        <v>231</v>
      </c>
      <c r="G15" s="32" t="s">
        <v>21</v>
      </c>
      <c r="H15" s="33" t="s">
        <v>205</v>
      </c>
      <c r="I15" s="32" t="s">
        <v>117</v>
      </c>
      <c r="J15" s="35">
        <v>6781</v>
      </c>
      <c r="K15" s="34">
        <v>1</v>
      </c>
      <c r="L15" s="27">
        <v>53</v>
      </c>
      <c r="M15" s="28">
        <v>1</v>
      </c>
    </row>
    <row r="16" spans="1:13" ht="22.9" customHeight="1" x14ac:dyDescent="0.3">
      <c r="A16" s="29" t="s">
        <v>238</v>
      </c>
      <c r="B16" s="30">
        <v>88</v>
      </c>
      <c r="C16" s="30">
        <v>25</v>
      </c>
      <c r="D16" s="30">
        <f t="shared" si="0"/>
        <v>10</v>
      </c>
      <c r="E16" s="31" t="s">
        <v>239</v>
      </c>
      <c r="F16" s="31" t="s">
        <v>221</v>
      </c>
      <c r="G16" s="32" t="s">
        <v>21</v>
      </c>
      <c r="H16" s="33" t="s">
        <v>188</v>
      </c>
      <c r="I16" s="32" t="s">
        <v>117</v>
      </c>
      <c r="J16" s="35">
        <v>7231</v>
      </c>
      <c r="K16" s="34">
        <v>2</v>
      </c>
      <c r="L16" s="27">
        <v>0</v>
      </c>
      <c r="M16" s="28">
        <v>31</v>
      </c>
    </row>
    <row r="17" spans="1:18" ht="22.9" customHeight="1" x14ac:dyDescent="0.3">
      <c r="A17" s="29" t="s">
        <v>21</v>
      </c>
      <c r="B17" s="30">
        <v>36</v>
      </c>
      <c r="C17" s="30">
        <v>81</v>
      </c>
      <c r="D17" s="30">
        <f t="shared" si="0"/>
        <v>11</v>
      </c>
      <c r="E17" s="31" t="s">
        <v>124</v>
      </c>
      <c r="F17" s="31" t="s">
        <v>125</v>
      </c>
      <c r="G17" s="32" t="s">
        <v>21</v>
      </c>
      <c r="H17" s="33" t="s">
        <v>126</v>
      </c>
      <c r="I17" s="32" t="s">
        <v>117</v>
      </c>
      <c r="J17" s="35">
        <v>8245</v>
      </c>
      <c r="K17" s="34">
        <v>2</v>
      </c>
      <c r="L17" s="27">
        <v>17</v>
      </c>
      <c r="M17" s="28">
        <v>25</v>
      </c>
    </row>
    <row r="18" spans="1:18" ht="22.9" customHeight="1" x14ac:dyDescent="0.3">
      <c r="A18" s="29"/>
      <c r="B18" s="30"/>
      <c r="C18" s="30"/>
      <c r="D18" s="30"/>
      <c r="E18" s="31"/>
      <c r="F18" s="31"/>
      <c r="G18" s="32"/>
      <c r="H18" s="33"/>
      <c r="I18" s="32"/>
      <c r="J18" s="35"/>
      <c r="K18" s="34"/>
      <c r="L18" s="27"/>
      <c r="M18" s="28"/>
    </row>
    <row r="19" spans="1:18" ht="22.9" customHeight="1" x14ac:dyDescent="0.3">
      <c r="A19" s="29" t="s">
        <v>293</v>
      </c>
      <c r="B19" s="30">
        <v>123</v>
      </c>
      <c r="C19" s="30">
        <v>64</v>
      </c>
      <c r="D19" s="30">
        <v>1</v>
      </c>
      <c r="E19" s="31" t="s">
        <v>305</v>
      </c>
      <c r="F19" s="31" t="s">
        <v>306</v>
      </c>
      <c r="G19" s="32" t="s">
        <v>21</v>
      </c>
      <c r="H19" s="33" t="s">
        <v>307</v>
      </c>
      <c r="I19" s="32" t="s">
        <v>99</v>
      </c>
      <c r="J19" s="35">
        <v>5460</v>
      </c>
      <c r="K19" s="34">
        <v>1</v>
      </c>
      <c r="L19" s="27">
        <v>31</v>
      </c>
      <c r="M19" s="28">
        <v>0</v>
      </c>
    </row>
    <row r="20" spans="1:18" ht="22.9" customHeight="1" x14ac:dyDescent="0.3">
      <c r="A20" s="29" t="s">
        <v>92</v>
      </c>
      <c r="B20" s="30">
        <v>26</v>
      </c>
      <c r="C20" s="30">
        <v>161</v>
      </c>
      <c r="D20" s="30">
        <f>+D19+1</f>
        <v>2</v>
      </c>
      <c r="E20" s="31" t="s">
        <v>97</v>
      </c>
      <c r="F20" s="31" t="s">
        <v>98</v>
      </c>
      <c r="G20" s="32" t="s">
        <v>21</v>
      </c>
      <c r="H20" s="33" t="s">
        <v>74</v>
      </c>
      <c r="I20" s="32" t="s">
        <v>99</v>
      </c>
      <c r="J20" s="35">
        <v>5742</v>
      </c>
      <c r="K20" s="34">
        <v>1</v>
      </c>
      <c r="L20" s="27">
        <v>35</v>
      </c>
      <c r="M20" s="28">
        <v>42</v>
      </c>
    </row>
    <row r="21" spans="1:18" ht="22.9" customHeight="1" x14ac:dyDescent="0.3">
      <c r="A21" s="29" t="s">
        <v>238</v>
      </c>
      <c r="B21" s="30">
        <v>89</v>
      </c>
      <c r="C21" s="30">
        <v>4</v>
      </c>
      <c r="D21" s="30">
        <f t="shared" ref="D21:D27" si="1">+D20+1</f>
        <v>3</v>
      </c>
      <c r="E21" s="31" t="s">
        <v>240</v>
      </c>
      <c r="F21" s="31" t="s">
        <v>241</v>
      </c>
      <c r="G21" s="32" t="s">
        <v>21</v>
      </c>
      <c r="H21" s="33" t="s">
        <v>242</v>
      </c>
      <c r="I21" s="32" t="s">
        <v>99</v>
      </c>
      <c r="J21" s="35">
        <v>5923</v>
      </c>
      <c r="K21" s="34">
        <v>1</v>
      </c>
      <c r="L21" s="27">
        <v>38</v>
      </c>
      <c r="M21" s="28">
        <v>43</v>
      </c>
    </row>
    <row r="22" spans="1:18" ht="22.9" customHeight="1" x14ac:dyDescent="0.3">
      <c r="A22" s="29" t="s">
        <v>238</v>
      </c>
      <c r="B22" s="30">
        <v>90</v>
      </c>
      <c r="C22" s="30">
        <v>115</v>
      </c>
      <c r="D22" s="30">
        <f t="shared" si="1"/>
        <v>4</v>
      </c>
      <c r="E22" s="31" t="s">
        <v>19</v>
      </c>
      <c r="F22" s="31" t="s">
        <v>243</v>
      </c>
      <c r="G22" s="32" t="s">
        <v>21</v>
      </c>
      <c r="H22" s="33" t="s">
        <v>95</v>
      </c>
      <c r="I22" s="32" t="s">
        <v>99</v>
      </c>
      <c r="J22" s="35">
        <v>6090</v>
      </c>
      <c r="K22" s="34">
        <v>1</v>
      </c>
      <c r="L22" s="27">
        <v>41</v>
      </c>
      <c r="M22" s="28">
        <v>30</v>
      </c>
    </row>
    <row r="23" spans="1:18" ht="22.9" customHeight="1" x14ac:dyDescent="0.3">
      <c r="A23" s="29" t="s">
        <v>143</v>
      </c>
      <c r="B23" s="30">
        <v>43</v>
      </c>
      <c r="C23" s="30">
        <v>165</v>
      </c>
      <c r="D23" s="30">
        <f t="shared" si="1"/>
        <v>5</v>
      </c>
      <c r="E23" s="31" t="s">
        <v>144</v>
      </c>
      <c r="F23" s="31" t="s">
        <v>145</v>
      </c>
      <c r="G23" s="32" t="s">
        <v>21</v>
      </c>
      <c r="H23" s="33" t="s">
        <v>146</v>
      </c>
      <c r="I23" s="32" t="s">
        <v>99</v>
      </c>
      <c r="J23" s="35">
        <v>6183</v>
      </c>
      <c r="K23" s="34">
        <v>1</v>
      </c>
      <c r="L23" s="27">
        <v>43</v>
      </c>
      <c r="M23" s="28">
        <v>3</v>
      </c>
    </row>
    <row r="24" spans="1:18" ht="22.9" customHeight="1" x14ac:dyDescent="0.3">
      <c r="A24" s="29" t="s">
        <v>21</v>
      </c>
      <c r="B24" s="30">
        <v>31</v>
      </c>
      <c r="C24" s="30">
        <v>54</v>
      </c>
      <c r="D24" s="30">
        <f t="shared" si="1"/>
        <v>6</v>
      </c>
      <c r="E24" s="31" t="s">
        <v>110</v>
      </c>
      <c r="F24" s="31" t="s">
        <v>111</v>
      </c>
      <c r="G24" s="32" t="s">
        <v>21</v>
      </c>
      <c r="H24" s="33" t="s">
        <v>44</v>
      </c>
      <c r="I24" s="32" t="s">
        <v>99</v>
      </c>
      <c r="J24" s="35">
        <v>6972</v>
      </c>
      <c r="K24" s="34">
        <v>1</v>
      </c>
      <c r="L24" s="27">
        <v>56</v>
      </c>
      <c r="M24" s="28">
        <v>12</v>
      </c>
    </row>
    <row r="25" spans="1:18" ht="22.9" customHeight="1" x14ac:dyDescent="0.3">
      <c r="A25" s="29" t="s">
        <v>92</v>
      </c>
      <c r="B25" s="30">
        <v>28</v>
      </c>
      <c r="C25" s="30">
        <v>122</v>
      </c>
      <c r="D25" s="30">
        <f t="shared" si="1"/>
        <v>7</v>
      </c>
      <c r="E25" s="31" t="s">
        <v>102</v>
      </c>
      <c r="F25" s="31" t="s">
        <v>103</v>
      </c>
      <c r="G25" s="32" t="s">
        <v>21</v>
      </c>
      <c r="H25" s="33" t="s">
        <v>48</v>
      </c>
      <c r="I25" s="32" t="s">
        <v>99</v>
      </c>
      <c r="J25" s="35">
        <v>7361</v>
      </c>
      <c r="K25" s="34">
        <v>2</v>
      </c>
      <c r="L25" s="27">
        <v>1.9999999999999998</v>
      </c>
      <c r="M25" s="28">
        <v>41</v>
      </c>
    </row>
    <row r="26" spans="1:18" ht="22.9" customHeight="1" x14ac:dyDescent="0.3">
      <c r="A26" s="29" t="s">
        <v>165</v>
      </c>
      <c r="B26" s="30">
        <v>57</v>
      </c>
      <c r="C26" s="30">
        <v>87</v>
      </c>
      <c r="D26" s="30">
        <f t="shared" si="1"/>
        <v>8</v>
      </c>
      <c r="E26" s="31" t="s">
        <v>168</v>
      </c>
      <c r="F26" s="31" t="s">
        <v>169</v>
      </c>
      <c r="G26" s="32" t="s">
        <v>21</v>
      </c>
      <c r="H26" s="33"/>
      <c r="I26" s="32" t="s">
        <v>99</v>
      </c>
      <c r="J26" s="35">
        <v>7688</v>
      </c>
      <c r="K26" s="34">
        <v>2</v>
      </c>
      <c r="L26" s="27">
        <v>7.9999999999999991</v>
      </c>
      <c r="M26" s="28">
        <v>8</v>
      </c>
    </row>
    <row r="27" spans="1:18" ht="22.9" customHeight="1" x14ac:dyDescent="0.3">
      <c r="A27" s="29" t="s">
        <v>127</v>
      </c>
      <c r="B27" s="30">
        <v>39</v>
      </c>
      <c r="C27" s="30">
        <v>51</v>
      </c>
      <c r="D27" s="30">
        <f t="shared" si="1"/>
        <v>9</v>
      </c>
      <c r="E27" s="31" t="s">
        <v>133</v>
      </c>
      <c r="F27" s="31" t="s">
        <v>134</v>
      </c>
      <c r="G27" s="32" t="s">
        <v>21</v>
      </c>
      <c r="H27" s="33" t="s">
        <v>30</v>
      </c>
      <c r="I27" s="32" t="s">
        <v>99</v>
      </c>
      <c r="J27" s="35">
        <v>7782</v>
      </c>
      <c r="K27" s="34">
        <v>2</v>
      </c>
      <c r="L27" s="27">
        <v>9</v>
      </c>
      <c r="M27" s="28">
        <v>42</v>
      </c>
    </row>
    <row r="28" spans="1:18" ht="22.9" customHeight="1" x14ac:dyDescent="0.3">
      <c r="A28" s="29"/>
      <c r="B28" s="30"/>
      <c r="C28" s="30"/>
      <c r="D28" s="30"/>
      <c r="E28" s="31"/>
      <c r="F28" s="31"/>
      <c r="G28" s="32"/>
      <c r="H28" s="33"/>
      <c r="I28" s="32"/>
      <c r="J28" s="35"/>
      <c r="K28" s="34"/>
      <c r="L28" s="27"/>
      <c r="M28" s="28"/>
    </row>
    <row r="29" spans="1:18" ht="22.9" customHeight="1" x14ac:dyDescent="0.3">
      <c r="A29" s="29" t="s">
        <v>354</v>
      </c>
      <c r="B29" s="30">
        <v>150</v>
      </c>
      <c r="C29" s="30">
        <v>114</v>
      </c>
      <c r="D29" s="30">
        <v>1</v>
      </c>
      <c r="E29" s="31" t="s">
        <v>355</v>
      </c>
      <c r="F29" s="31" t="s">
        <v>356</v>
      </c>
      <c r="G29" s="32" t="s">
        <v>21</v>
      </c>
      <c r="H29" s="33" t="s">
        <v>242</v>
      </c>
      <c r="I29" s="32" t="s">
        <v>120</v>
      </c>
      <c r="J29" s="35">
        <v>5337</v>
      </c>
      <c r="K29" s="34">
        <v>1</v>
      </c>
      <c r="L29" s="27">
        <v>28</v>
      </c>
      <c r="M29" s="28">
        <v>57</v>
      </c>
    </row>
    <row r="30" spans="1:18" ht="22.9" customHeight="1" x14ac:dyDescent="0.3">
      <c r="A30" s="29" t="s">
        <v>238</v>
      </c>
      <c r="B30" s="30">
        <v>92</v>
      </c>
      <c r="C30" s="30">
        <v>130</v>
      </c>
      <c r="D30" s="30">
        <f>+D29+1</f>
        <v>2</v>
      </c>
      <c r="E30" s="31" t="s">
        <v>247</v>
      </c>
      <c r="F30" s="31" t="s">
        <v>248</v>
      </c>
      <c r="G30" s="32" t="s">
        <v>21</v>
      </c>
      <c r="H30" s="33" t="s">
        <v>249</v>
      </c>
      <c r="I30" s="32" t="s">
        <v>120</v>
      </c>
      <c r="J30" s="35">
        <v>5576</v>
      </c>
      <c r="K30" s="34">
        <v>1</v>
      </c>
      <c r="L30" s="27">
        <v>31.999999999999996</v>
      </c>
      <c r="M30" s="28">
        <v>56</v>
      </c>
      <c r="O30" s="36"/>
      <c r="P30" s="36"/>
      <c r="Q30" s="36"/>
      <c r="R30" s="36"/>
    </row>
    <row r="31" spans="1:18" ht="22.9" customHeight="1" x14ac:dyDescent="0.3">
      <c r="A31" s="29" t="s">
        <v>29</v>
      </c>
      <c r="B31" s="30">
        <v>76</v>
      </c>
      <c r="C31" s="30">
        <v>133</v>
      </c>
      <c r="D31" s="30">
        <f t="shared" ref="D31:D37" si="2">+D30+1</f>
        <v>3</v>
      </c>
      <c r="E31" s="31" t="s">
        <v>213</v>
      </c>
      <c r="F31" s="31" t="s">
        <v>214</v>
      </c>
      <c r="G31" s="32" t="s">
        <v>21</v>
      </c>
      <c r="H31" s="33" t="s">
        <v>212</v>
      </c>
      <c r="I31" s="32" t="s">
        <v>120</v>
      </c>
      <c r="J31" s="35">
        <v>7034</v>
      </c>
      <c r="K31" s="34">
        <v>1</v>
      </c>
      <c r="L31" s="27">
        <v>57</v>
      </c>
      <c r="M31" s="28">
        <v>14</v>
      </c>
    </row>
    <row r="32" spans="1:18" ht="22.9" customHeight="1" x14ac:dyDescent="0.3">
      <c r="A32" s="29" t="s">
        <v>29</v>
      </c>
      <c r="B32" s="30">
        <v>75</v>
      </c>
      <c r="C32" s="30">
        <v>132</v>
      </c>
      <c r="D32" s="30">
        <f t="shared" si="2"/>
        <v>4</v>
      </c>
      <c r="E32" s="31" t="s">
        <v>210</v>
      </c>
      <c r="F32" s="31" t="s">
        <v>211</v>
      </c>
      <c r="G32" s="32" t="s">
        <v>21</v>
      </c>
      <c r="H32" s="33" t="s">
        <v>212</v>
      </c>
      <c r="I32" s="32" t="s">
        <v>120</v>
      </c>
      <c r="J32" s="35">
        <v>7286</v>
      </c>
      <c r="K32" s="34">
        <v>2</v>
      </c>
      <c r="L32" s="27">
        <v>1</v>
      </c>
      <c r="M32" s="28">
        <v>26</v>
      </c>
    </row>
    <row r="33" spans="1:18" ht="22.9" customHeight="1" x14ac:dyDescent="0.3">
      <c r="A33" s="29" t="s">
        <v>21</v>
      </c>
      <c r="B33" s="30">
        <v>35</v>
      </c>
      <c r="C33" s="30">
        <v>21</v>
      </c>
      <c r="D33" s="30">
        <f t="shared" si="2"/>
        <v>5</v>
      </c>
      <c r="E33" s="31" t="s">
        <v>121</v>
      </c>
      <c r="F33" s="31" t="s">
        <v>122</v>
      </c>
      <c r="G33" s="32" t="s">
        <v>21</v>
      </c>
      <c r="H33" s="33" t="s">
        <v>123</v>
      </c>
      <c r="I33" s="32" t="s">
        <v>120</v>
      </c>
      <c r="J33" s="35">
        <v>7385</v>
      </c>
      <c r="K33" s="34">
        <v>2</v>
      </c>
      <c r="L33" s="27">
        <v>3</v>
      </c>
      <c r="M33" s="28">
        <v>5</v>
      </c>
    </row>
    <row r="34" spans="1:18" ht="22.9" customHeight="1" x14ac:dyDescent="0.3">
      <c r="A34" s="29" t="s">
        <v>21</v>
      </c>
      <c r="B34" s="30">
        <v>34</v>
      </c>
      <c r="C34" s="30">
        <v>13</v>
      </c>
      <c r="D34" s="30">
        <f t="shared" si="2"/>
        <v>6</v>
      </c>
      <c r="E34" s="31" t="s">
        <v>118</v>
      </c>
      <c r="F34" s="31" t="s">
        <v>119</v>
      </c>
      <c r="G34" s="32" t="s">
        <v>21</v>
      </c>
      <c r="H34" s="33" t="s">
        <v>116</v>
      </c>
      <c r="I34" s="32" t="s">
        <v>120</v>
      </c>
      <c r="J34" s="35">
        <v>7935</v>
      </c>
      <c r="K34" s="34">
        <v>2</v>
      </c>
      <c r="L34" s="27">
        <v>12</v>
      </c>
      <c r="M34" s="28">
        <v>15</v>
      </c>
    </row>
    <row r="35" spans="1:18" ht="22.9" customHeight="1" x14ac:dyDescent="0.3">
      <c r="A35" s="29" t="s">
        <v>165</v>
      </c>
      <c r="B35" s="30">
        <v>58</v>
      </c>
      <c r="C35" s="30">
        <v>67</v>
      </c>
      <c r="D35" s="30">
        <f t="shared" si="2"/>
        <v>7</v>
      </c>
      <c r="E35" s="31" t="s">
        <v>170</v>
      </c>
      <c r="F35" s="31" t="s">
        <v>171</v>
      </c>
      <c r="G35" s="32" t="s">
        <v>21</v>
      </c>
      <c r="H35" s="33" t="s">
        <v>172</v>
      </c>
      <c r="I35" s="32" t="s">
        <v>120</v>
      </c>
      <c r="J35" s="35">
        <v>8000</v>
      </c>
      <c r="K35" s="34">
        <v>2</v>
      </c>
      <c r="L35" s="27">
        <v>13</v>
      </c>
      <c r="M35" s="28">
        <v>20</v>
      </c>
    </row>
    <row r="36" spans="1:18" ht="22.9" customHeight="1" x14ac:dyDescent="0.3">
      <c r="A36" s="29" t="s">
        <v>127</v>
      </c>
      <c r="B36" s="30">
        <v>40</v>
      </c>
      <c r="C36" s="30">
        <v>9</v>
      </c>
      <c r="D36" s="30">
        <f t="shared" si="2"/>
        <v>8</v>
      </c>
      <c r="E36" s="31" t="s">
        <v>135</v>
      </c>
      <c r="F36" s="31" t="s">
        <v>136</v>
      </c>
      <c r="G36" s="32" t="s">
        <v>21</v>
      </c>
      <c r="H36" s="33" t="s">
        <v>137</v>
      </c>
      <c r="I36" s="32" t="s">
        <v>120</v>
      </c>
      <c r="J36" s="35">
        <v>8353</v>
      </c>
      <c r="K36" s="34">
        <v>2</v>
      </c>
      <c r="L36" s="27">
        <v>19</v>
      </c>
      <c r="M36" s="28">
        <v>13</v>
      </c>
    </row>
    <row r="37" spans="1:18" ht="22.9" customHeight="1" x14ac:dyDescent="0.3">
      <c r="A37" s="29" t="s">
        <v>127</v>
      </c>
      <c r="B37" s="30">
        <v>37</v>
      </c>
      <c r="C37" s="30">
        <v>66</v>
      </c>
      <c r="D37" s="30">
        <f t="shared" si="2"/>
        <v>9</v>
      </c>
      <c r="E37" s="31" t="s">
        <v>128</v>
      </c>
      <c r="F37" s="31" t="s">
        <v>129</v>
      </c>
      <c r="G37" s="32" t="s">
        <v>21</v>
      </c>
      <c r="H37" s="33" t="s">
        <v>130</v>
      </c>
      <c r="I37" s="32" t="s">
        <v>120</v>
      </c>
      <c r="J37" s="35">
        <v>8639</v>
      </c>
      <c r="K37" s="34">
        <v>2</v>
      </c>
      <c r="L37" s="27">
        <v>23</v>
      </c>
      <c r="M37" s="28">
        <v>59</v>
      </c>
    </row>
    <row r="38" spans="1:18" ht="22.9" customHeight="1" x14ac:dyDescent="0.3">
      <c r="A38" s="29"/>
      <c r="B38" s="30"/>
      <c r="C38" s="30"/>
      <c r="D38" s="30"/>
      <c r="E38" s="31"/>
      <c r="F38" s="31"/>
      <c r="G38" s="32"/>
      <c r="H38" s="33"/>
      <c r="I38" s="32"/>
      <c r="J38" s="35"/>
      <c r="K38" s="34"/>
      <c r="L38" s="27"/>
      <c r="M38" s="28"/>
    </row>
    <row r="39" spans="1:18" ht="22.9" customHeight="1" x14ac:dyDescent="0.3">
      <c r="A39" s="29" t="s">
        <v>18</v>
      </c>
      <c r="B39" s="30">
        <v>1</v>
      </c>
      <c r="C39" s="30">
        <v>124</v>
      </c>
      <c r="D39" s="30">
        <v>1</v>
      </c>
      <c r="E39" s="31" t="s">
        <v>19</v>
      </c>
      <c r="F39" s="31" t="s">
        <v>20</v>
      </c>
      <c r="G39" s="32" t="s">
        <v>21</v>
      </c>
      <c r="H39" s="33"/>
      <c r="I39" s="32" t="s">
        <v>22</v>
      </c>
      <c r="J39" s="35">
        <v>6139</v>
      </c>
      <c r="K39" s="34">
        <v>1</v>
      </c>
      <c r="L39" s="27">
        <v>42</v>
      </c>
      <c r="M39" s="28">
        <v>19</v>
      </c>
    </row>
    <row r="40" spans="1:18" ht="22.9" customHeight="1" x14ac:dyDescent="0.3">
      <c r="A40" s="29" t="s">
        <v>41</v>
      </c>
      <c r="B40" s="30">
        <v>10</v>
      </c>
      <c r="C40" s="30">
        <v>23</v>
      </c>
      <c r="D40" s="30">
        <v>2</v>
      </c>
      <c r="E40" s="31" t="s">
        <v>52</v>
      </c>
      <c r="F40" s="31" t="s">
        <v>53</v>
      </c>
      <c r="G40" s="32" t="s">
        <v>21</v>
      </c>
      <c r="H40" s="33" t="s">
        <v>54</v>
      </c>
      <c r="I40" s="32" t="s">
        <v>22</v>
      </c>
      <c r="J40" s="35">
        <v>7660</v>
      </c>
      <c r="K40" s="34">
        <v>2</v>
      </c>
      <c r="L40" s="27">
        <v>7</v>
      </c>
      <c r="M40" s="28">
        <v>40</v>
      </c>
    </row>
    <row r="41" spans="1:18" ht="22.9" customHeight="1" x14ac:dyDescent="0.3">
      <c r="A41" s="29" t="s">
        <v>18</v>
      </c>
      <c r="B41" s="30">
        <v>2</v>
      </c>
      <c r="C41" s="30">
        <v>82</v>
      </c>
      <c r="D41" s="30">
        <v>1</v>
      </c>
      <c r="E41" s="31" t="s">
        <v>23</v>
      </c>
      <c r="F41" s="31" t="s">
        <v>24</v>
      </c>
      <c r="G41" s="32" t="s">
        <v>21</v>
      </c>
      <c r="H41" s="33" t="s">
        <v>25</v>
      </c>
      <c r="I41" s="32" t="s">
        <v>26</v>
      </c>
      <c r="J41" s="35">
        <v>9999</v>
      </c>
      <c r="K41" s="34">
        <v>2</v>
      </c>
      <c r="L41" s="27">
        <v>46</v>
      </c>
      <c r="M41" s="28">
        <v>39</v>
      </c>
    </row>
    <row r="42" spans="1:18" ht="22.9" customHeight="1" x14ac:dyDescent="0.3">
      <c r="A42" s="29"/>
      <c r="B42" s="30"/>
      <c r="C42" s="30"/>
      <c r="D42" s="30"/>
      <c r="E42" s="31"/>
      <c r="F42" s="31"/>
      <c r="G42" s="32"/>
      <c r="H42" s="33"/>
      <c r="I42" s="32"/>
      <c r="J42" s="35"/>
      <c r="K42" s="34"/>
      <c r="L42" s="27"/>
      <c r="M42" s="28"/>
    </row>
    <row r="43" spans="1:18" ht="22.9" customHeight="1" x14ac:dyDescent="0.3">
      <c r="A43" s="29" t="s">
        <v>389</v>
      </c>
      <c r="B43" s="30">
        <v>190</v>
      </c>
      <c r="C43" s="30">
        <v>188</v>
      </c>
      <c r="D43" s="30">
        <v>1</v>
      </c>
      <c r="E43" s="31" t="s">
        <v>428</v>
      </c>
      <c r="F43" s="31" t="s">
        <v>429</v>
      </c>
      <c r="G43" s="32" t="s">
        <v>21</v>
      </c>
      <c r="H43" s="33" t="s">
        <v>400</v>
      </c>
      <c r="I43" s="32" t="s">
        <v>86</v>
      </c>
      <c r="J43" s="35">
        <v>4180</v>
      </c>
      <c r="K43" s="34">
        <v>1</v>
      </c>
      <c r="L43" s="27">
        <v>9</v>
      </c>
      <c r="M43" s="28">
        <v>40</v>
      </c>
    </row>
    <row r="44" spans="1:18" ht="22.9" customHeight="1" x14ac:dyDescent="0.3">
      <c r="A44" s="29" t="s">
        <v>143</v>
      </c>
      <c r="B44" s="30">
        <v>119</v>
      </c>
      <c r="C44" s="30">
        <v>1</v>
      </c>
      <c r="D44" s="30">
        <f>+D43+1</f>
        <v>2</v>
      </c>
      <c r="E44" s="31" t="s">
        <v>297</v>
      </c>
      <c r="F44" s="31" t="s">
        <v>298</v>
      </c>
      <c r="G44" s="32" t="s">
        <v>21</v>
      </c>
      <c r="H44" s="33" t="s">
        <v>188</v>
      </c>
      <c r="I44" s="32" t="s">
        <v>86</v>
      </c>
      <c r="J44" s="35">
        <v>7453</v>
      </c>
      <c r="K44" s="34">
        <v>2</v>
      </c>
      <c r="L44" s="27">
        <v>4</v>
      </c>
      <c r="M44" s="28">
        <v>13</v>
      </c>
    </row>
    <row r="45" spans="1:18" ht="22.9" customHeight="1" x14ac:dyDescent="0.3">
      <c r="A45" s="29" t="s">
        <v>354</v>
      </c>
      <c r="B45" s="30">
        <v>153</v>
      </c>
      <c r="C45" s="30">
        <v>10</v>
      </c>
      <c r="D45" s="30">
        <f t="shared" ref="D45:D58" si="3">+D44+1</f>
        <v>3</v>
      </c>
      <c r="E45" s="31" t="s">
        <v>206</v>
      </c>
      <c r="F45" s="31" t="s">
        <v>361</v>
      </c>
      <c r="G45" s="32" t="s">
        <v>21</v>
      </c>
      <c r="H45" s="33" t="s">
        <v>25</v>
      </c>
      <c r="I45" s="32" t="s">
        <v>86</v>
      </c>
      <c r="J45" s="35">
        <v>4551</v>
      </c>
      <c r="K45" s="34">
        <v>1</v>
      </c>
      <c r="L45" s="27">
        <v>15</v>
      </c>
      <c r="M45" s="28">
        <v>51</v>
      </c>
    </row>
    <row r="46" spans="1:18" ht="22.9" customHeight="1" x14ac:dyDescent="0.3">
      <c r="A46" s="29" t="s">
        <v>354</v>
      </c>
      <c r="B46" s="30">
        <v>154</v>
      </c>
      <c r="C46" s="30">
        <v>118</v>
      </c>
      <c r="D46" s="30">
        <f t="shared" si="3"/>
        <v>4</v>
      </c>
      <c r="E46" s="31" t="s">
        <v>217</v>
      </c>
      <c r="F46" s="31" t="s">
        <v>362</v>
      </c>
      <c r="G46" s="32" t="s">
        <v>21</v>
      </c>
      <c r="H46" s="33" t="s">
        <v>363</v>
      </c>
      <c r="I46" s="32" t="s">
        <v>86</v>
      </c>
      <c r="J46" s="35">
        <v>4670</v>
      </c>
      <c r="K46" s="34">
        <v>1</v>
      </c>
      <c r="L46" s="27">
        <v>17</v>
      </c>
      <c r="M46" s="28">
        <v>50</v>
      </c>
    </row>
    <row r="47" spans="1:18" ht="22.9" customHeight="1" x14ac:dyDescent="0.3">
      <c r="A47" s="29" t="s">
        <v>354</v>
      </c>
      <c r="B47" s="30">
        <v>152</v>
      </c>
      <c r="C47" s="30">
        <v>68</v>
      </c>
      <c r="D47" s="30">
        <f t="shared" si="3"/>
        <v>5</v>
      </c>
      <c r="E47" s="31" t="s">
        <v>359</v>
      </c>
      <c r="F47" s="31" t="s">
        <v>360</v>
      </c>
      <c r="G47" s="32" t="s">
        <v>21</v>
      </c>
      <c r="H47" s="33" t="s">
        <v>310</v>
      </c>
      <c r="I47" s="32" t="s">
        <v>86</v>
      </c>
      <c r="J47" s="35">
        <v>5025</v>
      </c>
      <c r="K47" s="34">
        <v>1</v>
      </c>
      <c r="L47" s="27">
        <v>23</v>
      </c>
      <c r="M47" s="28">
        <v>45</v>
      </c>
    </row>
    <row r="48" spans="1:18" ht="22.9" customHeight="1" x14ac:dyDescent="0.3">
      <c r="A48" s="29" t="s">
        <v>366</v>
      </c>
      <c r="B48" s="30">
        <v>160</v>
      </c>
      <c r="C48" s="30">
        <v>162</v>
      </c>
      <c r="D48" s="30">
        <f t="shared" si="3"/>
        <v>6</v>
      </c>
      <c r="E48" s="31" t="s">
        <v>144</v>
      </c>
      <c r="F48" s="31" t="s">
        <v>73</v>
      </c>
      <c r="G48" s="32" t="s">
        <v>21</v>
      </c>
      <c r="H48" s="33" t="s">
        <v>148</v>
      </c>
      <c r="I48" s="32" t="s">
        <v>86</v>
      </c>
      <c r="J48" s="35">
        <v>5116</v>
      </c>
      <c r="K48" s="34">
        <v>1</v>
      </c>
      <c r="L48" s="27">
        <v>25</v>
      </c>
      <c r="M48" s="28">
        <v>16</v>
      </c>
      <c r="O48" s="36"/>
      <c r="P48" s="36"/>
      <c r="Q48" s="36"/>
      <c r="R48" s="36"/>
    </row>
    <row r="49" spans="1:13" ht="22.9" customHeight="1" x14ac:dyDescent="0.3">
      <c r="A49" s="29" t="s">
        <v>179</v>
      </c>
      <c r="B49" s="30">
        <v>66</v>
      </c>
      <c r="C49" s="30">
        <v>167</v>
      </c>
      <c r="D49" s="30">
        <f t="shared" si="3"/>
        <v>7</v>
      </c>
      <c r="E49" s="31" t="s">
        <v>192</v>
      </c>
      <c r="F49" s="31" t="s">
        <v>174</v>
      </c>
      <c r="G49" s="32" t="s">
        <v>21</v>
      </c>
      <c r="H49" s="33" t="s">
        <v>193</v>
      </c>
      <c r="I49" s="32" t="s">
        <v>86</v>
      </c>
      <c r="J49" s="35">
        <v>5470</v>
      </c>
      <c r="K49" s="34">
        <v>1</v>
      </c>
      <c r="L49" s="27">
        <v>31</v>
      </c>
      <c r="M49" s="28">
        <v>10</v>
      </c>
    </row>
    <row r="50" spans="1:13" ht="22.9" customHeight="1" x14ac:dyDescent="0.3">
      <c r="A50" s="29" t="s">
        <v>78</v>
      </c>
      <c r="B50" s="30">
        <v>21</v>
      </c>
      <c r="C50" s="30">
        <v>90</v>
      </c>
      <c r="D50" s="30">
        <f t="shared" si="3"/>
        <v>8</v>
      </c>
      <c r="E50" s="31" t="s">
        <v>84</v>
      </c>
      <c r="F50" s="31" t="s">
        <v>85</v>
      </c>
      <c r="G50" s="32" t="s">
        <v>21</v>
      </c>
      <c r="H50" s="33" t="s">
        <v>83</v>
      </c>
      <c r="I50" s="32" t="s">
        <v>86</v>
      </c>
      <c r="J50" s="35">
        <v>5556</v>
      </c>
      <c r="K50" s="34">
        <v>1</v>
      </c>
      <c r="L50" s="27">
        <v>32</v>
      </c>
      <c r="M50" s="28">
        <v>36</v>
      </c>
    </row>
    <row r="51" spans="1:13" ht="22.9" customHeight="1" x14ac:dyDescent="0.3">
      <c r="A51" s="29" t="s">
        <v>165</v>
      </c>
      <c r="B51" s="30">
        <v>60</v>
      </c>
      <c r="C51" s="30">
        <v>44</v>
      </c>
      <c r="D51" s="30">
        <f t="shared" si="3"/>
        <v>9</v>
      </c>
      <c r="E51" s="31" t="s">
        <v>176</v>
      </c>
      <c r="F51" s="31" t="s">
        <v>177</v>
      </c>
      <c r="G51" s="32" t="s">
        <v>21</v>
      </c>
      <c r="H51" s="33" t="s">
        <v>178</v>
      </c>
      <c r="I51" s="32" t="s">
        <v>86</v>
      </c>
      <c r="J51" s="35">
        <v>6035</v>
      </c>
      <c r="K51" s="34">
        <v>1</v>
      </c>
      <c r="L51" s="27">
        <v>40</v>
      </c>
      <c r="M51" s="28">
        <v>35</v>
      </c>
    </row>
    <row r="52" spans="1:13" ht="22.9" customHeight="1" x14ac:dyDescent="0.3">
      <c r="A52" s="29" t="s">
        <v>179</v>
      </c>
      <c r="B52" s="30">
        <v>63</v>
      </c>
      <c r="C52" s="30">
        <v>128</v>
      </c>
      <c r="D52" s="30">
        <f t="shared" si="3"/>
        <v>10</v>
      </c>
      <c r="E52" s="31" t="s">
        <v>184</v>
      </c>
      <c r="F52" s="31" t="s">
        <v>185</v>
      </c>
      <c r="G52" s="32" t="s">
        <v>21</v>
      </c>
      <c r="H52" s="33"/>
      <c r="I52" s="32" t="s">
        <v>86</v>
      </c>
      <c r="J52" s="35">
        <v>6325</v>
      </c>
      <c r="K52" s="34">
        <v>1</v>
      </c>
      <c r="L52" s="27">
        <v>45</v>
      </c>
      <c r="M52" s="28">
        <v>25</v>
      </c>
    </row>
    <row r="53" spans="1:13" ht="22.9" customHeight="1" x14ac:dyDescent="0.3">
      <c r="A53" s="29" t="s">
        <v>179</v>
      </c>
      <c r="B53" s="30">
        <v>62</v>
      </c>
      <c r="C53" s="30">
        <v>88</v>
      </c>
      <c r="D53" s="30">
        <f t="shared" si="3"/>
        <v>11</v>
      </c>
      <c r="E53" s="31" t="s">
        <v>182</v>
      </c>
      <c r="F53" s="31" t="s">
        <v>183</v>
      </c>
      <c r="G53" s="32" t="s">
        <v>21</v>
      </c>
      <c r="H53" s="33" t="s">
        <v>48</v>
      </c>
      <c r="I53" s="32" t="s">
        <v>86</v>
      </c>
      <c r="J53" s="35">
        <v>6445</v>
      </c>
      <c r="K53" s="34">
        <v>1</v>
      </c>
      <c r="L53" s="27">
        <v>47</v>
      </c>
      <c r="M53" s="28">
        <v>25</v>
      </c>
    </row>
    <row r="54" spans="1:13" ht="22.9" customHeight="1" x14ac:dyDescent="0.3">
      <c r="A54" s="29" t="s">
        <v>238</v>
      </c>
      <c r="B54" s="30">
        <v>93</v>
      </c>
      <c r="C54" s="30">
        <v>156</v>
      </c>
      <c r="D54" s="30">
        <f t="shared" si="3"/>
        <v>12</v>
      </c>
      <c r="E54" s="31" t="s">
        <v>250</v>
      </c>
      <c r="F54" s="31" t="s">
        <v>251</v>
      </c>
      <c r="G54" s="32" t="s">
        <v>21</v>
      </c>
      <c r="H54" s="33"/>
      <c r="I54" s="32" t="s">
        <v>86</v>
      </c>
      <c r="J54" s="35">
        <v>6924</v>
      </c>
      <c r="K54" s="34">
        <v>1</v>
      </c>
      <c r="L54" s="27">
        <v>55</v>
      </c>
      <c r="M54" s="28">
        <v>24</v>
      </c>
    </row>
    <row r="55" spans="1:13" ht="22.9" customHeight="1" x14ac:dyDescent="0.3">
      <c r="A55" s="29" t="s">
        <v>238</v>
      </c>
      <c r="B55" s="30">
        <v>91</v>
      </c>
      <c r="C55" s="30">
        <v>8</v>
      </c>
      <c r="D55" s="30">
        <f t="shared" si="3"/>
        <v>13</v>
      </c>
      <c r="E55" s="31" t="s">
        <v>244</v>
      </c>
      <c r="F55" s="31" t="s">
        <v>245</v>
      </c>
      <c r="G55" s="32" t="s">
        <v>21</v>
      </c>
      <c r="H55" s="33" t="s">
        <v>246</v>
      </c>
      <c r="I55" s="32" t="s">
        <v>86</v>
      </c>
      <c r="J55" s="35">
        <v>6925</v>
      </c>
      <c r="K55" s="34">
        <v>1</v>
      </c>
      <c r="L55" s="27">
        <v>55</v>
      </c>
      <c r="M55" s="28">
        <v>25</v>
      </c>
    </row>
    <row r="56" spans="1:13" ht="22.9" customHeight="1" x14ac:dyDescent="0.3">
      <c r="A56" s="29" t="s">
        <v>92</v>
      </c>
      <c r="B56" s="30">
        <v>29</v>
      </c>
      <c r="C56" s="30">
        <v>20</v>
      </c>
      <c r="D56" s="30">
        <f t="shared" si="3"/>
        <v>14</v>
      </c>
      <c r="E56" s="31" t="s">
        <v>104</v>
      </c>
      <c r="F56" s="31" t="s">
        <v>105</v>
      </c>
      <c r="G56" s="32" t="s">
        <v>21</v>
      </c>
      <c r="H56" s="33" t="s">
        <v>106</v>
      </c>
      <c r="I56" s="32" t="s">
        <v>86</v>
      </c>
      <c r="J56" s="35">
        <v>7518</v>
      </c>
      <c r="K56" s="34">
        <v>2</v>
      </c>
      <c r="L56" s="27">
        <v>5</v>
      </c>
      <c r="M56" s="28">
        <v>18</v>
      </c>
    </row>
    <row r="57" spans="1:13" ht="22.9" customHeight="1" x14ac:dyDescent="0.3">
      <c r="A57" s="29" t="s">
        <v>179</v>
      </c>
      <c r="B57" s="30">
        <v>61</v>
      </c>
      <c r="C57" s="30">
        <v>76</v>
      </c>
      <c r="D57" s="30">
        <f t="shared" si="3"/>
        <v>15</v>
      </c>
      <c r="E57" s="31" t="s">
        <v>180</v>
      </c>
      <c r="F57" s="31" t="s">
        <v>181</v>
      </c>
      <c r="G57" s="32" t="s">
        <v>21</v>
      </c>
      <c r="H57" s="33" t="s">
        <v>126</v>
      </c>
      <c r="I57" s="32" t="s">
        <v>86</v>
      </c>
      <c r="J57" s="35">
        <v>7775</v>
      </c>
      <c r="K57" s="34">
        <v>2</v>
      </c>
      <c r="L57" s="27">
        <v>9</v>
      </c>
      <c r="M57" s="28">
        <v>35</v>
      </c>
    </row>
    <row r="58" spans="1:13" ht="22.9" customHeight="1" x14ac:dyDescent="0.3">
      <c r="A58" s="29" t="s">
        <v>21</v>
      </c>
      <c r="B58" s="30">
        <v>32</v>
      </c>
      <c r="C58" s="30">
        <v>49</v>
      </c>
      <c r="D58" s="30">
        <f t="shared" si="3"/>
        <v>16</v>
      </c>
      <c r="E58" s="31" t="s">
        <v>112</v>
      </c>
      <c r="F58" s="31" t="s">
        <v>113</v>
      </c>
      <c r="G58" s="32" t="s">
        <v>21</v>
      </c>
      <c r="H58" s="33" t="s">
        <v>44</v>
      </c>
      <c r="I58" s="32" t="s">
        <v>86</v>
      </c>
      <c r="J58" s="35">
        <v>8491</v>
      </c>
      <c r="K58" s="34">
        <v>2</v>
      </c>
      <c r="L58" s="27">
        <v>21</v>
      </c>
      <c r="M58" s="28">
        <v>31</v>
      </c>
    </row>
  </sheetData>
  <sortState ref="A5:R53">
    <sortCondition ref="I5:I53"/>
  </sortState>
  <mergeCells count="1">
    <mergeCell ref="K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H2" sqref="H2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9.28515625" style="1" bestFit="1" customWidth="1"/>
    <col min="11" max="11" width="5.85546875" style="2" bestFit="1" customWidth="1"/>
    <col min="12" max="12" width="7.85546875" style="2" bestFit="1" customWidth="1"/>
    <col min="13" max="13" width="8" style="2" bestFit="1" customWidth="1"/>
  </cols>
  <sheetData>
    <row r="1" spans="1:18" ht="21" x14ac:dyDescent="0.4">
      <c r="A1" s="51" t="s">
        <v>0</v>
      </c>
      <c r="B1" s="51"/>
      <c r="C1" s="51"/>
      <c r="D1" s="51"/>
      <c r="E1" s="51"/>
      <c r="F1" s="51"/>
      <c r="G1" s="51"/>
      <c r="H1" s="51" t="s">
        <v>440</v>
      </c>
      <c r="I1" s="51"/>
      <c r="J1" s="51"/>
      <c r="K1" s="51"/>
      <c r="L1" s="51"/>
      <c r="M1" s="51"/>
    </row>
    <row r="2" spans="1:18" ht="21.6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8" ht="14.45" x14ac:dyDescent="0.3">
      <c r="A3" s="4" t="s">
        <v>1</v>
      </c>
      <c r="B3" s="5" t="s">
        <v>2</v>
      </c>
      <c r="C3" s="5" t="s">
        <v>3</v>
      </c>
      <c r="D3" s="5" t="s">
        <v>437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9" t="s">
        <v>12</v>
      </c>
      <c r="K3" s="55" t="s">
        <v>13</v>
      </c>
      <c r="L3" s="56"/>
      <c r="M3" s="57"/>
    </row>
    <row r="4" spans="1:18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8" t="s">
        <v>17</v>
      </c>
      <c r="K4" s="17" t="s">
        <v>15</v>
      </c>
      <c r="L4" s="17" t="s">
        <v>16</v>
      </c>
      <c r="M4" s="19" t="s">
        <v>17</v>
      </c>
    </row>
    <row r="5" spans="1:18" ht="22.9" customHeight="1" x14ac:dyDescent="0.3">
      <c r="A5" s="29" t="s">
        <v>179</v>
      </c>
      <c r="B5" s="30">
        <v>61</v>
      </c>
      <c r="C5" s="30">
        <v>76</v>
      </c>
      <c r="D5" s="30">
        <v>41</v>
      </c>
      <c r="E5" s="31" t="s">
        <v>180</v>
      </c>
      <c r="F5" s="31" t="s">
        <v>181</v>
      </c>
      <c r="G5" s="32" t="s">
        <v>21</v>
      </c>
      <c r="H5" s="33" t="s">
        <v>126</v>
      </c>
      <c r="I5" s="32" t="s">
        <v>86</v>
      </c>
      <c r="J5" s="35">
        <v>7775</v>
      </c>
      <c r="K5" s="34">
        <v>2</v>
      </c>
      <c r="L5" s="27">
        <v>9</v>
      </c>
      <c r="M5" s="28">
        <v>35</v>
      </c>
    </row>
    <row r="6" spans="1:18" ht="22.9" customHeight="1" x14ac:dyDescent="0.3">
      <c r="A6" s="29" t="s">
        <v>21</v>
      </c>
      <c r="B6" s="30">
        <v>36</v>
      </c>
      <c r="C6" s="30">
        <v>81</v>
      </c>
      <c r="D6" s="30">
        <v>45</v>
      </c>
      <c r="E6" s="31" t="s">
        <v>124</v>
      </c>
      <c r="F6" s="31" t="s">
        <v>125</v>
      </c>
      <c r="G6" s="32" t="s">
        <v>21</v>
      </c>
      <c r="H6" s="33" t="s">
        <v>126</v>
      </c>
      <c r="I6" s="32" t="s">
        <v>117</v>
      </c>
      <c r="J6" s="35">
        <v>8245</v>
      </c>
      <c r="K6" s="34">
        <v>2</v>
      </c>
      <c r="L6" s="27">
        <v>17</v>
      </c>
      <c r="M6" s="28">
        <v>25</v>
      </c>
    </row>
    <row r="7" spans="1:18" ht="22.9" customHeight="1" x14ac:dyDescent="0.3">
      <c r="A7" s="29" t="s">
        <v>219</v>
      </c>
      <c r="B7" s="30">
        <v>82</v>
      </c>
      <c r="C7" s="30">
        <v>148</v>
      </c>
      <c r="D7" s="30">
        <v>22</v>
      </c>
      <c r="E7" s="31" t="s">
        <v>227</v>
      </c>
      <c r="F7" s="31" t="s">
        <v>228</v>
      </c>
      <c r="G7" s="32" t="s">
        <v>21</v>
      </c>
      <c r="H7" s="33" t="s">
        <v>229</v>
      </c>
      <c r="I7" s="32" t="s">
        <v>117</v>
      </c>
      <c r="J7" s="35">
        <v>6229</v>
      </c>
      <c r="K7" s="34">
        <v>1</v>
      </c>
      <c r="L7" s="27">
        <v>43</v>
      </c>
      <c r="M7" s="28">
        <v>49</v>
      </c>
    </row>
    <row r="8" spans="1:18" ht="22.9" customHeight="1" x14ac:dyDescent="0.3">
      <c r="A8" s="29" t="s">
        <v>389</v>
      </c>
      <c r="B8" s="30">
        <v>190</v>
      </c>
      <c r="C8" s="30">
        <v>188</v>
      </c>
      <c r="D8" s="30">
        <v>1</v>
      </c>
      <c r="E8" s="31" t="s">
        <v>428</v>
      </c>
      <c r="F8" s="31" t="s">
        <v>429</v>
      </c>
      <c r="G8" s="32" t="s">
        <v>21</v>
      </c>
      <c r="H8" s="33" t="s">
        <v>400</v>
      </c>
      <c r="I8" s="32" t="s">
        <v>299</v>
      </c>
      <c r="J8" s="35">
        <v>4180</v>
      </c>
      <c r="K8" s="34">
        <v>1</v>
      </c>
      <c r="L8" s="27">
        <v>9</v>
      </c>
      <c r="M8" s="28">
        <v>40</v>
      </c>
    </row>
    <row r="9" spans="1:18" ht="22.9" customHeight="1" x14ac:dyDescent="0.3">
      <c r="A9" s="29" t="s">
        <v>78</v>
      </c>
      <c r="B9" s="30">
        <v>21</v>
      </c>
      <c r="C9" s="30">
        <v>90</v>
      </c>
      <c r="D9" s="30">
        <v>10</v>
      </c>
      <c r="E9" s="31" t="s">
        <v>84</v>
      </c>
      <c r="F9" s="31" t="s">
        <v>85</v>
      </c>
      <c r="G9" s="32" t="s">
        <v>21</v>
      </c>
      <c r="H9" s="33" t="s">
        <v>83</v>
      </c>
      <c r="I9" s="32" t="s">
        <v>86</v>
      </c>
      <c r="J9" s="35">
        <v>5556</v>
      </c>
      <c r="K9" s="34">
        <v>1</v>
      </c>
      <c r="L9" s="27">
        <v>32</v>
      </c>
      <c r="M9" s="28">
        <v>36</v>
      </c>
    </row>
    <row r="10" spans="1:18" ht="22.9" customHeight="1" x14ac:dyDescent="0.3">
      <c r="A10" s="29" t="s">
        <v>92</v>
      </c>
      <c r="B10" s="30">
        <v>29</v>
      </c>
      <c r="C10" s="30">
        <v>20</v>
      </c>
      <c r="D10" s="30">
        <v>38</v>
      </c>
      <c r="E10" s="31" t="s">
        <v>104</v>
      </c>
      <c r="F10" s="31" t="s">
        <v>105</v>
      </c>
      <c r="G10" s="32" t="s">
        <v>21</v>
      </c>
      <c r="H10" s="33" t="s">
        <v>106</v>
      </c>
      <c r="I10" s="32" t="s">
        <v>86</v>
      </c>
      <c r="J10" s="35">
        <v>7518</v>
      </c>
      <c r="K10" s="34">
        <v>2</v>
      </c>
      <c r="L10" s="27">
        <v>5</v>
      </c>
      <c r="M10" s="28">
        <v>18</v>
      </c>
    </row>
    <row r="11" spans="1:18" ht="22.9" customHeight="1" x14ac:dyDescent="0.3">
      <c r="A11" s="29" t="s">
        <v>165</v>
      </c>
      <c r="B11" s="30">
        <v>60</v>
      </c>
      <c r="C11" s="30">
        <v>44</v>
      </c>
      <c r="D11" s="30">
        <v>18</v>
      </c>
      <c r="E11" s="31" t="s">
        <v>176</v>
      </c>
      <c r="F11" s="31" t="s">
        <v>177</v>
      </c>
      <c r="G11" s="32" t="s">
        <v>21</v>
      </c>
      <c r="H11" s="33" t="s">
        <v>178</v>
      </c>
      <c r="I11" s="32" t="s">
        <v>86</v>
      </c>
      <c r="J11" s="35">
        <v>6035</v>
      </c>
      <c r="K11" s="34">
        <v>1</v>
      </c>
      <c r="L11" s="27">
        <v>40</v>
      </c>
      <c r="M11" s="28">
        <v>35</v>
      </c>
    </row>
    <row r="12" spans="1:18" ht="22.9" customHeight="1" x14ac:dyDescent="0.3">
      <c r="A12" s="29" t="s">
        <v>92</v>
      </c>
      <c r="B12" s="30">
        <v>26</v>
      </c>
      <c r="C12" s="30">
        <v>161</v>
      </c>
      <c r="D12" s="30">
        <v>13</v>
      </c>
      <c r="E12" s="31" t="s">
        <v>97</v>
      </c>
      <c r="F12" s="31" t="s">
        <v>98</v>
      </c>
      <c r="G12" s="32" t="s">
        <v>21</v>
      </c>
      <c r="H12" s="33" t="s">
        <v>74</v>
      </c>
      <c r="I12" s="32" t="s">
        <v>99</v>
      </c>
      <c r="J12" s="35">
        <v>5742</v>
      </c>
      <c r="K12" s="34">
        <v>1</v>
      </c>
      <c r="L12" s="27">
        <v>35</v>
      </c>
      <c r="M12" s="28">
        <v>42</v>
      </c>
    </row>
    <row r="13" spans="1:18" ht="22.9" customHeight="1" x14ac:dyDescent="0.3">
      <c r="A13" s="29" t="s">
        <v>238</v>
      </c>
      <c r="B13" s="30">
        <v>92</v>
      </c>
      <c r="C13" s="30">
        <v>130</v>
      </c>
      <c r="D13" s="30">
        <v>11</v>
      </c>
      <c r="E13" s="31" t="s">
        <v>247</v>
      </c>
      <c r="F13" s="31" t="s">
        <v>248</v>
      </c>
      <c r="G13" s="32" t="s">
        <v>21</v>
      </c>
      <c r="H13" s="33" t="s">
        <v>249</v>
      </c>
      <c r="I13" s="32" t="s">
        <v>120</v>
      </c>
      <c r="J13" s="35">
        <v>5576</v>
      </c>
      <c r="K13" s="34">
        <v>1</v>
      </c>
      <c r="L13" s="27">
        <v>31.999999999999996</v>
      </c>
      <c r="M13" s="28">
        <v>56</v>
      </c>
      <c r="O13" s="36"/>
      <c r="P13" s="36"/>
      <c r="Q13" s="36"/>
      <c r="R13" s="36"/>
    </row>
    <row r="14" spans="1:18" ht="22.9" customHeight="1" x14ac:dyDescent="0.3">
      <c r="A14" s="29" t="s">
        <v>293</v>
      </c>
      <c r="B14" s="30">
        <v>118</v>
      </c>
      <c r="C14" s="30">
        <v>141</v>
      </c>
      <c r="D14" s="30">
        <v>14</v>
      </c>
      <c r="E14" s="31" t="s">
        <v>135</v>
      </c>
      <c r="F14" s="31" t="s">
        <v>294</v>
      </c>
      <c r="G14" s="32" t="s">
        <v>21</v>
      </c>
      <c r="H14" s="33" t="s">
        <v>295</v>
      </c>
      <c r="I14" s="32" t="s">
        <v>296</v>
      </c>
      <c r="J14" s="35">
        <v>5903</v>
      </c>
      <c r="K14" s="34">
        <v>1</v>
      </c>
      <c r="L14" s="27">
        <v>38</v>
      </c>
      <c r="M14" s="28">
        <v>23</v>
      </c>
    </row>
    <row r="15" spans="1:18" ht="22.9" customHeight="1" x14ac:dyDescent="0.3">
      <c r="A15" s="29" t="s">
        <v>143</v>
      </c>
      <c r="B15" s="30">
        <v>43</v>
      </c>
      <c r="C15" s="30">
        <v>165</v>
      </c>
      <c r="D15" s="30">
        <v>21</v>
      </c>
      <c r="E15" s="31" t="s">
        <v>144</v>
      </c>
      <c r="F15" s="31" t="s">
        <v>145</v>
      </c>
      <c r="G15" s="32" t="s">
        <v>21</v>
      </c>
      <c r="H15" s="33" t="s">
        <v>146</v>
      </c>
      <c r="I15" s="32" t="s">
        <v>99</v>
      </c>
      <c r="J15" s="35">
        <v>6183</v>
      </c>
      <c r="K15" s="34">
        <v>1</v>
      </c>
      <c r="L15" s="27">
        <v>43</v>
      </c>
      <c r="M15" s="28">
        <v>3</v>
      </c>
    </row>
    <row r="16" spans="1:18" ht="22.9" customHeight="1" x14ac:dyDescent="0.3">
      <c r="A16" s="29" t="s">
        <v>354</v>
      </c>
      <c r="B16" s="30">
        <v>152</v>
      </c>
      <c r="C16" s="30">
        <v>68</v>
      </c>
      <c r="D16" s="30">
        <v>4</v>
      </c>
      <c r="E16" s="31" t="s">
        <v>359</v>
      </c>
      <c r="F16" s="31" t="s">
        <v>360</v>
      </c>
      <c r="G16" s="32" t="s">
        <v>21</v>
      </c>
      <c r="H16" s="33" t="s">
        <v>310</v>
      </c>
      <c r="I16" s="32" t="s">
        <v>86</v>
      </c>
      <c r="J16" s="35">
        <v>5025</v>
      </c>
      <c r="K16" s="34">
        <v>1</v>
      </c>
      <c r="L16" s="27">
        <v>23</v>
      </c>
      <c r="M16" s="28">
        <v>45</v>
      </c>
    </row>
    <row r="17" spans="1:18" ht="22.9" customHeight="1" x14ac:dyDescent="0.3">
      <c r="A17" s="29" t="s">
        <v>179</v>
      </c>
      <c r="B17" s="30">
        <v>64</v>
      </c>
      <c r="C17" s="30">
        <v>42</v>
      </c>
      <c r="D17" s="30">
        <v>26</v>
      </c>
      <c r="E17" s="31" t="s">
        <v>186</v>
      </c>
      <c r="F17" s="31" t="s">
        <v>187</v>
      </c>
      <c r="G17" s="32" t="s">
        <v>21</v>
      </c>
      <c r="H17" s="33" t="s">
        <v>188</v>
      </c>
      <c r="I17" s="32" t="s">
        <v>117</v>
      </c>
      <c r="J17" s="35">
        <v>6728</v>
      </c>
      <c r="K17" s="34">
        <v>1</v>
      </c>
      <c r="L17" s="27">
        <v>52</v>
      </c>
      <c r="M17" s="28">
        <v>8</v>
      </c>
      <c r="N17" s="52">
        <v>96</v>
      </c>
    </row>
    <row r="18" spans="1:18" ht="22.9" customHeight="1" x14ac:dyDescent="0.3">
      <c r="A18" s="29" t="s">
        <v>238</v>
      </c>
      <c r="B18" s="30">
        <v>88</v>
      </c>
      <c r="C18" s="30">
        <v>25</v>
      </c>
      <c r="D18" s="30">
        <v>33</v>
      </c>
      <c r="E18" s="31" t="s">
        <v>239</v>
      </c>
      <c r="F18" s="31" t="s">
        <v>221</v>
      </c>
      <c r="G18" s="32" t="s">
        <v>21</v>
      </c>
      <c r="H18" s="33" t="s">
        <v>188</v>
      </c>
      <c r="I18" s="32" t="s">
        <v>117</v>
      </c>
      <c r="J18" s="35">
        <v>7231</v>
      </c>
      <c r="K18" s="34">
        <v>2</v>
      </c>
      <c r="L18" s="27">
        <v>0</v>
      </c>
      <c r="M18" s="28">
        <v>31</v>
      </c>
    </row>
    <row r="19" spans="1:18" ht="22.9" customHeight="1" x14ac:dyDescent="0.3">
      <c r="A19" s="29" t="s">
        <v>143</v>
      </c>
      <c r="B19" s="30">
        <v>119</v>
      </c>
      <c r="C19" s="30">
        <v>1</v>
      </c>
      <c r="D19" s="30">
        <v>37</v>
      </c>
      <c r="E19" s="31" t="s">
        <v>297</v>
      </c>
      <c r="F19" s="31" t="s">
        <v>298</v>
      </c>
      <c r="G19" s="32" t="s">
        <v>21</v>
      </c>
      <c r="H19" s="33" t="s">
        <v>188</v>
      </c>
      <c r="I19" s="32" t="s">
        <v>299</v>
      </c>
      <c r="J19" s="35">
        <v>7453</v>
      </c>
      <c r="K19" s="34">
        <v>2</v>
      </c>
      <c r="L19" s="27">
        <v>4</v>
      </c>
      <c r="M19" s="28">
        <v>13</v>
      </c>
    </row>
    <row r="20" spans="1:18" ht="22.9" customHeight="1" x14ac:dyDescent="0.25">
      <c r="A20" s="29" t="s">
        <v>41</v>
      </c>
      <c r="B20" s="30">
        <v>10</v>
      </c>
      <c r="C20" s="30">
        <v>23</v>
      </c>
      <c r="D20" s="30">
        <v>39</v>
      </c>
      <c r="E20" s="31" t="s">
        <v>52</v>
      </c>
      <c r="F20" s="31" t="s">
        <v>53</v>
      </c>
      <c r="G20" s="32" t="s">
        <v>21</v>
      </c>
      <c r="H20" s="33" t="s">
        <v>54</v>
      </c>
      <c r="I20" s="32" t="s">
        <v>22</v>
      </c>
      <c r="J20" s="35">
        <v>7660</v>
      </c>
      <c r="K20" s="34">
        <v>2</v>
      </c>
      <c r="L20" s="27">
        <v>7</v>
      </c>
      <c r="M20" s="28">
        <v>40</v>
      </c>
    </row>
    <row r="21" spans="1:18" ht="22.9" customHeight="1" x14ac:dyDescent="0.25">
      <c r="A21" s="29" t="s">
        <v>293</v>
      </c>
      <c r="B21" s="30">
        <v>121</v>
      </c>
      <c r="C21" s="30">
        <v>52</v>
      </c>
      <c r="D21" s="30">
        <v>17</v>
      </c>
      <c r="E21" s="31" t="s">
        <v>135</v>
      </c>
      <c r="F21" s="31" t="s">
        <v>301</v>
      </c>
      <c r="G21" s="32" t="s">
        <v>21</v>
      </c>
      <c r="H21" s="33" t="s">
        <v>302</v>
      </c>
      <c r="I21" s="32" t="s">
        <v>117</v>
      </c>
      <c r="J21" s="35">
        <v>5982</v>
      </c>
      <c r="K21" s="34">
        <v>1</v>
      </c>
      <c r="L21" s="27">
        <v>39</v>
      </c>
      <c r="M21" s="28">
        <v>42</v>
      </c>
    </row>
    <row r="22" spans="1:18" ht="22.9" customHeight="1" x14ac:dyDescent="0.25">
      <c r="A22" s="29" t="s">
        <v>29</v>
      </c>
      <c r="B22" s="30">
        <v>73</v>
      </c>
      <c r="C22" s="30">
        <v>53</v>
      </c>
      <c r="D22" s="30">
        <v>12</v>
      </c>
      <c r="E22" s="31" t="s">
        <v>206</v>
      </c>
      <c r="F22" s="31" t="s">
        <v>207</v>
      </c>
      <c r="G22" s="32" t="s">
        <v>21</v>
      </c>
      <c r="H22" s="33" t="s">
        <v>44</v>
      </c>
      <c r="I22" s="32" t="s">
        <v>117</v>
      </c>
      <c r="J22" s="35">
        <v>5641</v>
      </c>
      <c r="K22" s="34">
        <v>1</v>
      </c>
      <c r="L22" s="27">
        <v>34</v>
      </c>
      <c r="M22" s="28">
        <v>1</v>
      </c>
      <c r="N22" s="52">
        <v>70</v>
      </c>
    </row>
    <row r="23" spans="1:18" ht="22.9" customHeight="1" x14ac:dyDescent="0.25">
      <c r="A23" s="29" t="s">
        <v>29</v>
      </c>
      <c r="B23" s="30">
        <v>74</v>
      </c>
      <c r="C23" s="30">
        <v>55</v>
      </c>
      <c r="D23" s="30">
        <v>27</v>
      </c>
      <c r="E23" s="31" t="s">
        <v>208</v>
      </c>
      <c r="F23" s="31" t="s">
        <v>209</v>
      </c>
      <c r="G23" s="32" t="s">
        <v>21</v>
      </c>
      <c r="H23" s="33" t="s">
        <v>30</v>
      </c>
      <c r="I23" s="32" t="s">
        <v>117</v>
      </c>
      <c r="J23" s="35">
        <v>6748</v>
      </c>
      <c r="K23" s="34">
        <v>1</v>
      </c>
      <c r="L23" s="27">
        <v>52</v>
      </c>
      <c r="M23" s="28">
        <v>28</v>
      </c>
    </row>
    <row r="24" spans="1:18" ht="22.9" customHeight="1" x14ac:dyDescent="0.25">
      <c r="A24" s="29" t="s">
        <v>21</v>
      </c>
      <c r="B24" s="30">
        <v>31</v>
      </c>
      <c r="C24" s="30">
        <v>54</v>
      </c>
      <c r="D24" s="30">
        <v>31</v>
      </c>
      <c r="E24" s="31" t="s">
        <v>110</v>
      </c>
      <c r="F24" s="31" t="s">
        <v>111</v>
      </c>
      <c r="G24" s="32" t="s">
        <v>21</v>
      </c>
      <c r="H24" s="33" t="s">
        <v>44</v>
      </c>
      <c r="I24" s="32" t="s">
        <v>99</v>
      </c>
      <c r="J24" s="35">
        <v>6972</v>
      </c>
      <c r="K24" s="34">
        <v>1</v>
      </c>
      <c r="L24" s="27">
        <v>56</v>
      </c>
      <c r="M24" s="28">
        <v>12</v>
      </c>
    </row>
    <row r="25" spans="1:18" ht="22.9" customHeight="1" x14ac:dyDescent="0.25">
      <c r="A25" s="29" t="s">
        <v>127</v>
      </c>
      <c r="B25" s="30">
        <v>39</v>
      </c>
      <c r="C25" s="30">
        <v>51</v>
      </c>
      <c r="D25" s="30">
        <v>42</v>
      </c>
      <c r="E25" s="31" t="s">
        <v>133</v>
      </c>
      <c r="F25" s="31" t="s">
        <v>134</v>
      </c>
      <c r="G25" s="32" t="s">
        <v>21</v>
      </c>
      <c r="H25" s="33" t="s">
        <v>30</v>
      </c>
      <c r="I25" s="32" t="s">
        <v>99</v>
      </c>
      <c r="J25" s="35">
        <v>7782</v>
      </c>
      <c r="K25" s="34">
        <v>2</v>
      </c>
      <c r="L25" s="27">
        <v>9</v>
      </c>
      <c r="M25" s="28">
        <v>42</v>
      </c>
    </row>
    <row r="26" spans="1:18" ht="22.9" customHeight="1" x14ac:dyDescent="0.25">
      <c r="A26" s="29" t="s">
        <v>21</v>
      </c>
      <c r="B26" s="30">
        <v>32</v>
      </c>
      <c r="C26" s="30">
        <v>49</v>
      </c>
      <c r="D26" s="30">
        <v>47</v>
      </c>
      <c r="E26" s="31" t="s">
        <v>112</v>
      </c>
      <c r="F26" s="31" t="s">
        <v>113</v>
      </c>
      <c r="G26" s="32" t="s">
        <v>21</v>
      </c>
      <c r="H26" s="33" t="s">
        <v>44</v>
      </c>
      <c r="I26" s="32" t="s">
        <v>86</v>
      </c>
      <c r="J26" s="35">
        <v>8491</v>
      </c>
      <c r="K26" s="34">
        <v>2</v>
      </c>
      <c r="L26" s="27">
        <v>21</v>
      </c>
      <c r="M26" s="28">
        <v>31</v>
      </c>
    </row>
    <row r="27" spans="1:18" ht="22.9" customHeight="1" x14ac:dyDescent="0.25">
      <c r="A27" s="29" t="s">
        <v>127</v>
      </c>
      <c r="B27" s="30">
        <v>40</v>
      </c>
      <c r="C27" s="30">
        <v>9</v>
      </c>
      <c r="D27" s="30">
        <v>46</v>
      </c>
      <c r="E27" s="31" t="s">
        <v>135</v>
      </c>
      <c r="F27" s="31" t="s">
        <v>136</v>
      </c>
      <c r="G27" s="32" t="s">
        <v>21</v>
      </c>
      <c r="H27" s="33" t="s">
        <v>137</v>
      </c>
      <c r="I27" s="32" t="s">
        <v>120</v>
      </c>
      <c r="J27" s="35">
        <v>8353</v>
      </c>
      <c r="K27" s="34">
        <v>2</v>
      </c>
      <c r="L27" s="27">
        <v>19</v>
      </c>
      <c r="M27" s="28">
        <v>13</v>
      </c>
    </row>
    <row r="28" spans="1:18" ht="22.9" customHeight="1" x14ac:dyDescent="0.25">
      <c r="A28" s="29" t="s">
        <v>238</v>
      </c>
      <c r="B28" s="30">
        <v>91</v>
      </c>
      <c r="C28" s="30">
        <v>8</v>
      </c>
      <c r="D28" s="30">
        <v>30</v>
      </c>
      <c r="E28" s="31" t="s">
        <v>244</v>
      </c>
      <c r="F28" s="31" t="s">
        <v>245</v>
      </c>
      <c r="G28" s="32" t="s">
        <v>21</v>
      </c>
      <c r="H28" s="33" t="s">
        <v>246</v>
      </c>
      <c r="I28" s="32" t="s">
        <v>86</v>
      </c>
      <c r="J28" s="35">
        <v>6925</v>
      </c>
      <c r="K28" s="34">
        <v>1</v>
      </c>
      <c r="L28" s="27">
        <v>55</v>
      </c>
      <c r="M28" s="28">
        <v>25</v>
      </c>
    </row>
    <row r="29" spans="1:18" ht="22.9" customHeight="1" x14ac:dyDescent="0.25">
      <c r="A29" s="29" t="s">
        <v>366</v>
      </c>
      <c r="B29" s="30">
        <v>160</v>
      </c>
      <c r="C29" s="30">
        <v>162</v>
      </c>
      <c r="D29" s="30">
        <v>5</v>
      </c>
      <c r="E29" s="31" t="s">
        <v>144</v>
      </c>
      <c r="F29" s="31" t="s">
        <v>73</v>
      </c>
      <c r="G29" s="32" t="s">
        <v>21</v>
      </c>
      <c r="H29" s="33" t="s">
        <v>148</v>
      </c>
      <c r="I29" s="32" t="s">
        <v>86</v>
      </c>
      <c r="J29" s="35">
        <v>5116</v>
      </c>
      <c r="K29" s="34">
        <v>1</v>
      </c>
      <c r="L29" s="27">
        <v>25</v>
      </c>
      <c r="M29" s="28">
        <v>16</v>
      </c>
      <c r="O29" s="36"/>
      <c r="P29" s="36"/>
      <c r="Q29" s="36"/>
      <c r="R29" s="36"/>
    </row>
    <row r="30" spans="1:18" ht="22.9" customHeight="1" x14ac:dyDescent="0.25">
      <c r="A30" s="29" t="s">
        <v>21</v>
      </c>
      <c r="B30" s="30">
        <v>35</v>
      </c>
      <c r="C30" s="30">
        <v>21</v>
      </c>
      <c r="D30" s="30">
        <v>36</v>
      </c>
      <c r="E30" s="31" t="s">
        <v>121</v>
      </c>
      <c r="F30" s="31" t="s">
        <v>122</v>
      </c>
      <c r="G30" s="32" t="s">
        <v>21</v>
      </c>
      <c r="H30" s="33" t="s">
        <v>123</v>
      </c>
      <c r="I30" s="32" t="s">
        <v>120</v>
      </c>
      <c r="J30" s="35">
        <v>7385</v>
      </c>
      <c r="K30" s="34">
        <v>2</v>
      </c>
      <c r="L30" s="27">
        <v>3</v>
      </c>
      <c r="M30" s="28">
        <v>5</v>
      </c>
    </row>
    <row r="31" spans="1:18" ht="22.9" customHeight="1" x14ac:dyDescent="0.25">
      <c r="A31" s="29" t="s">
        <v>354</v>
      </c>
      <c r="B31" s="30">
        <v>154</v>
      </c>
      <c r="C31" s="30">
        <v>118</v>
      </c>
      <c r="D31" s="30">
        <v>3</v>
      </c>
      <c r="E31" s="31" t="s">
        <v>217</v>
      </c>
      <c r="F31" s="31" t="s">
        <v>362</v>
      </c>
      <c r="G31" s="32" t="s">
        <v>21</v>
      </c>
      <c r="H31" s="33" t="s">
        <v>363</v>
      </c>
      <c r="I31" s="32" t="s">
        <v>86</v>
      </c>
      <c r="J31" s="35">
        <v>4670</v>
      </c>
      <c r="K31" s="34">
        <v>1</v>
      </c>
      <c r="L31" s="27">
        <v>17</v>
      </c>
      <c r="M31" s="28">
        <v>50</v>
      </c>
    </row>
    <row r="32" spans="1:18" ht="22.9" customHeight="1" x14ac:dyDescent="0.25">
      <c r="A32" s="29" t="s">
        <v>238</v>
      </c>
      <c r="B32" s="30">
        <v>90</v>
      </c>
      <c r="C32" s="30">
        <v>115</v>
      </c>
      <c r="D32" s="30">
        <v>19</v>
      </c>
      <c r="E32" s="31" t="s">
        <v>19</v>
      </c>
      <c r="F32" s="31" t="s">
        <v>243</v>
      </c>
      <c r="G32" s="32" t="s">
        <v>21</v>
      </c>
      <c r="H32" s="33" t="s">
        <v>95</v>
      </c>
      <c r="I32" s="32" t="s">
        <v>99</v>
      </c>
      <c r="J32" s="35">
        <v>6090</v>
      </c>
      <c r="K32" s="34">
        <v>1</v>
      </c>
      <c r="L32" s="27">
        <v>41</v>
      </c>
      <c r="M32" s="28">
        <v>30</v>
      </c>
    </row>
    <row r="33" spans="1:14" ht="22.9" customHeight="1" x14ac:dyDescent="0.25">
      <c r="A33" s="29" t="s">
        <v>179</v>
      </c>
      <c r="B33" s="30">
        <v>66</v>
      </c>
      <c r="C33" s="30">
        <v>167</v>
      </c>
      <c r="D33" s="30">
        <v>9</v>
      </c>
      <c r="E33" s="31" t="s">
        <v>192</v>
      </c>
      <c r="F33" s="31" t="s">
        <v>174</v>
      </c>
      <c r="G33" s="32" t="s">
        <v>21</v>
      </c>
      <c r="H33" s="33" t="s">
        <v>193</v>
      </c>
      <c r="I33" s="32" t="s">
        <v>86</v>
      </c>
      <c r="J33" s="35">
        <v>5470</v>
      </c>
      <c r="K33" s="34">
        <v>1</v>
      </c>
      <c r="L33" s="27">
        <v>31</v>
      </c>
      <c r="M33" s="28">
        <v>10</v>
      </c>
    </row>
    <row r="34" spans="1:14" ht="22.9" customHeight="1" x14ac:dyDescent="0.25">
      <c r="A34" s="29" t="s">
        <v>165</v>
      </c>
      <c r="B34" s="30">
        <v>58</v>
      </c>
      <c r="C34" s="30">
        <v>67</v>
      </c>
      <c r="D34" s="30">
        <v>44</v>
      </c>
      <c r="E34" s="31" t="s">
        <v>170</v>
      </c>
      <c r="F34" s="31" t="s">
        <v>171</v>
      </c>
      <c r="G34" s="32" t="s">
        <v>21</v>
      </c>
      <c r="H34" s="33" t="s">
        <v>172</v>
      </c>
      <c r="I34" s="32" t="s">
        <v>120</v>
      </c>
      <c r="J34" s="35">
        <v>8000</v>
      </c>
      <c r="K34" s="34">
        <v>2</v>
      </c>
      <c r="L34" s="27">
        <v>13</v>
      </c>
      <c r="M34" s="28">
        <v>20</v>
      </c>
    </row>
    <row r="35" spans="1:14" ht="22.9" customHeight="1" x14ac:dyDescent="0.25">
      <c r="A35" s="29" t="s">
        <v>127</v>
      </c>
      <c r="B35" s="30">
        <v>37</v>
      </c>
      <c r="C35" s="30">
        <v>66</v>
      </c>
      <c r="D35" s="30">
        <v>48</v>
      </c>
      <c r="E35" s="31" t="s">
        <v>128</v>
      </c>
      <c r="F35" s="31" t="s">
        <v>129</v>
      </c>
      <c r="G35" s="32" t="s">
        <v>21</v>
      </c>
      <c r="H35" s="33" t="s">
        <v>130</v>
      </c>
      <c r="I35" s="32" t="s">
        <v>120</v>
      </c>
      <c r="J35" s="35">
        <v>8639</v>
      </c>
      <c r="K35" s="34">
        <v>2</v>
      </c>
      <c r="L35" s="27">
        <v>23</v>
      </c>
      <c r="M35" s="28">
        <v>59</v>
      </c>
    </row>
    <row r="36" spans="1:14" ht="22.9" customHeight="1" x14ac:dyDescent="0.25">
      <c r="A36" s="29" t="s">
        <v>179</v>
      </c>
      <c r="B36" s="30">
        <v>62</v>
      </c>
      <c r="C36" s="30">
        <v>88</v>
      </c>
      <c r="D36" s="30">
        <v>25</v>
      </c>
      <c r="E36" s="31" t="s">
        <v>182</v>
      </c>
      <c r="F36" s="31" t="s">
        <v>183</v>
      </c>
      <c r="G36" s="32" t="s">
        <v>21</v>
      </c>
      <c r="H36" s="33" t="s">
        <v>48</v>
      </c>
      <c r="I36" s="32" t="s">
        <v>86</v>
      </c>
      <c r="J36" s="35">
        <v>6445</v>
      </c>
      <c r="K36" s="34">
        <v>1</v>
      </c>
      <c r="L36" s="27">
        <v>47</v>
      </c>
      <c r="M36" s="28">
        <v>25</v>
      </c>
    </row>
    <row r="37" spans="1:14" ht="22.9" customHeight="1" x14ac:dyDescent="0.25">
      <c r="A37" s="29" t="s">
        <v>92</v>
      </c>
      <c r="B37" s="30">
        <v>28</v>
      </c>
      <c r="C37" s="30">
        <v>122</v>
      </c>
      <c r="D37" s="30">
        <v>35</v>
      </c>
      <c r="E37" s="31" t="s">
        <v>102</v>
      </c>
      <c r="F37" s="31" t="s">
        <v>103</v>
      </c>
      <c r="G37" s="32" t="s">
        <v>21</v>
      </c>
      <c r="H37" s="33" t="s">
        <v>48</v>
      </c>
      <c r="I37" s="32" t="s">
        <v>99</v>
      </c>
      <c r="J37" s="35">
        <v>7361</v>
      </c>
      <c r="K37" s="34">
        <v>2</v>
      </c>
      <c r="L37" s="27">
        <v>1.9999999999999998</v>
      </c>
      <c r="M37" s="28">
        <v>41</v>
      </c>
    </row>
    <row r="38" spans="1:14" ht="22.9" customHeight="1" x14ac:dyDescent="0.25">
      <c r="A38" s="29" t="s">
        <v>29</v>
      </c>
      <c r="B38" s="30">
        <v>76</v>
      </c>
      <c r="C38" s="30">
        <v>133</v>
      </c>
      <c r="D38" s="30">
        <v>32</v>
      </c>
      <c r="E38" s="31" t="s">
        <v>213</v>
      </c>
      <c r="F38" s="31" t="s">
        <v>214</v>
      </c>
      <c r="G38" s="32" t="s">
        <v>21</v>
      </c>
      <c r="H38" s="33" t="s">
        <v>212</v>
      </c>
      <c r="I38" s="32" t="s">
        <v>120</v>
      </c>
      <c r="J38" s="35">
        <v>7034</v>
      </c>
      <c r="K38" s="34">
        <v>1</v>
      </c>
      <c r="L38" s="27">
        <v>57</v>
      </c>
      <c r="M38" s="28">
        <v>14</v>
      </c>
    </row>
    <row r="39" spans="1:14" ht="22.9" customHeight="1" x14ac:dyDescent="0.25">
      <c r="A39" s="29" t="s">
        <v>29</v>
      </c>
      <c r="B39" s="30">
        <v>75</v>
      </c>
      <c r="C39" s="30">
        <v>132</v>
      </c>
      <c r="D39" s="30">
        <v>34</v>
      </c>
      <c r="E39" s="31" t="s">
        <v>210</v>
      </c>
      <c r="F39" s="31" t="s">
        <v>211</v>
      </c>
      <c r="G39" s="32" t="s">
        <v>21</v>
      </c>
      <c r="H39" s="33" t="s">
        <v>212</v>
      </c>
      <c r="I39" s="32" t="s">
        <v>120</v>
      </c>
      <c r="J39" s="35">
        <v>7286</v>
      </c>
      <c r="K39" s="34">
        <v>2</v>
      </c>
      <c r="L39" s="27">
        <v>1</v>
      </c>
      <c r="M39" s="28">
        <v>26</v>
      </c>
    </row>
    <row r="40" spans="1:14" ht="22.9" customHeight="1" x14ac:dyDescent="0.25">
      <c r="A40" s="29" t="s">
        <v>219</v>
      </c>
      <c r="B40" s="30">
        <v>83</v>
      </c>
      <c r="C40" s="30">
        <v>154</v>
      </c>
      <c r="D40" s="30">
        <v>28</v>
      </c>
      <c r="E40" s="31" t="s">
        <v>230</v>
      </c>
      <c r="F40" s="31" t="s">
        <v>231</v>
      </c>
      <c r="G40" s="32" t="s">
        <v>21</v>
      </c>
      <c r="H40" s="33" t="s">
        <v>205</v>
      </c>
      <c r="I40" s="32" t="s">
        <v>117</v>
      </c>
      <c r="J40" s="35">
        <v>6781</v>
      </c>
      <c r="K40" s="34">
        <v>1</v>
      </c>
      <c r="L40" s="27">
        <v>53</v>
      </c>
      <c r="M40" s="28">
        <v>1</v>
      </c>
    </row>
    <row r="41" spans="1:14" ht="22.9" customHeight="1" x14ac:dyDescent="0.25">
      <c r="A41" s="29" t="s">
        <v>354</v>
      </c>
      <c r="B41" s="30">
        <v>153</v>
      </c>
      <c r="C41" s="30">
        <v>10</v>
      </c>
      <c r="D41" s="30">
        <v>2</v>
      </c>
      <c r="E41" s="31" t="s">
        <v>206</v>
      </c>
      <c r="F41" s="31" t="s">
        <v>361</v>
      </c>
      <c r="G41" s="32" t="s">
        <v>21</v>
      </c>
      <c r="H41" s="33" t="s">
        <v>25</v>
      </c>
      <c r="I41" s="32" t="s">
        <v>86</v>
      </c>
      <c r="J41" s="35">
        <v>4551</v>
      </c>
      <c r="K41" s="34">
        <v>1</v>
      </c>
      <c r="L41" s="27">
        <v>15</v>
      </c>
      <c r="M41" s="28">
        <v>51</v>
      </c>
      <c r="N41" s="52">
        <v>24</v>
      </c>
    </row>
    <row r="42" spans="1:14" ht="22.9" customHeight="1" x14ac:dyDescent="0.25">
      <c r="A42" s="29" t="s">
        <v>354</v>
      </c>
      <c r="B42" s="30">
        <v>155</v>
      </c>
      <c r="C42" s="30">
        <v>97</v>
      </c>
      <c r="D42" s="30">
        <v>6</v>
      </c>
      <c r="E42" s="31" t="s">
        <v>364</v>
      </c>
      <c r="F42" s="31" t="s">
        <v>365</v>
      </c>
      <c r="G42" s="32" t="s">
        <v>21</v>
      </c>
      <c r="H42" s="33" t="s">
        <v>25</v>
      </c>
      <c r="I42" s="32" t="s">
        <v>117</v>
      </c>
      <c r="J42" s="35">
        <v>5222</v>
      </c>
      <c r="K42" s="34">
        <v>1</v>
      </c>
      <c r="L42" s="27">
        <v>27</v>
      </c>
      <c r="M42" s="28">
        <v>2</v>
      </c>
    </row>
    <row r="43" spans="1:14" ht="22.9" customHeight="1" x14ac:dyDescent="0.25">
      <c r="A43" s="29" t="s">
        <v>293</v>
      </c>
      <c r="B43" s="30">
        <v>120</v>
      </c>
      <c r="C43" s="30">
        <v>28</v>
      </c>
      <c r="D43" s="30">
        <v>16</v>
      </c>
      <c r="E43" s="31" t="s">
        <v>19</v>
      </c>
      <c r="F43" s="31" t="s">
        <v>300</v>
      </c>
      <c r="G43" s="32" t="s">
        <v>21</v>
      </c>
      <c r="H43" s="33" t="s">
        <v>25</v>
      </c>
      <c r="I43" s="32" t="s">
        <v>117</v>
      </c>
      <c r="J43" s="35">
        <v>5961</v>
      </c>
      <c r="K43" s="34">
        <v>1</v>
      </c>
      <c r="L43" s="27">
        <v>39</v>
      </c>
      <c r="M43" s="28">
        <v>21</v>
      </c>
    </row>
    <row r="44" spans="1:14" ht="22.9" customHeight="1" x14ac:dyDescent="0.25">
      <c r="A44" s="29" t="s">
        <v>18</v>
      </c>
      <c r="B44" s="30">
        <v>2</v>
      </c>
      <c r="C44" s="30">
        <v>82</v>
      </c>
      <c r="D44" s="30">
        <v>49</v>
      </c>
      <c r="E44" s="31" t="s">
        <v>23</v>
      </c>
      <c r="F44" s="31" t="s">
        <v>24</v>
      </c>
      <c r="G44" s="32" t="s">
        <v>21</v>
      </c>
      <c r="H44" s="33" t="s">
        <v>25</v>
      </c>
      <c r="I44" s="32" t="s">
        <v>26</v>
      </c>
      <c r="J44" s="35">
        <v>9999</v>
      </c>
      <c r="K44" s="34">
        <v>2</v>
      </c>
      <c r="L44" s="27">
        <v>46</v>
      </c>
      <c r="M44" s="28">
        <v>39</v>
      </c>
    </row>
    <row r="45" spans="1:14" ht="22.9" customHeight="1" x14ac:dyDescent="0.25">
      <c r="A45" s="29" t="s">
        <v>293</v>
      </c>
      <c r="B45" s="30">
        <v>123</v>
      </c>
      <c r="C45" s="30">
        <v>64</v>
      </c>
      <c r="D45" s="30">
        <v>8</v>
      </c>
      <c r="E45" s="31" t="s">
        <v>305</v>
      </c>
      <c r="F45" s="31" t="s">
        <v>306</v>
      </c>
      <c r="G45" s="32" t="s">
        <v>21</v>
      </c>
      <c r="H45" s="33" t="s">
        <v>307</v>
      </c>
      <c r="I45" s="32" t="s">
        <v>99</v>
      </c>
      <c r="J45" s="35">
        <v>5460</v>
      </c>
      <c r="K45" s="34">
        <v>1</v>
      </c>
      <c r="L45" s="27">
        <v>31</v>
      </c>
      <c r="M45" s="28">
        <v>0</v>
      </c>
    </row>
    <row r="46" spans="1:14" ht="22.9" customHeight="1" x14ac:dyDescent="0.25">
      <c r="A46" s="29" t="s">
        <v>354</v>
      </c>
      <c r="B46" s="30">
        <v>150</v>
      </c>
      <c r="C46" s="30">
        <v>114</v>
      </c>
      <c r="D46" s="30">
        <v>7</v>
      </c>
      <c r="E46" s="31" t="s">
        <v>355</v>
      </c>
      <c r="F46" s="31" t="s">
        <v>356</v>
      </c>
      <c r="G46" s="32" t="s">
        <v>21</v>
      </c>
      <c r="H46" s="33" t="s">
        <v>242</v>
      </c>
      <c r="I46" s="32" t="s">
        <v>120</v>
      </c>
      <c r="J46" s="35">
        <v>5337</v>
      </c>
      <c r="K46" s="34">
        <v>1</v>
      </c>
      <c r="L46" s="27">
        <v>28</v>
      </c>
      <c r="M46" s="28">
        <v>57</v>
      </c>
    </row>
    <row r="47" spans="1:14" ht="22.9" customHeight="1" x14ac:dyDescent="0.25">
      <c r="A47" s="29" t="s">
        <v>238</v>
      </c>
      <c r="B47" s="30">
        <v>89</v>
      </c>
      <c r="C47" s="30">
        <v>4</v>
      </c>
      <c r="D47" s="30">
        <v>15</v>
      </c>
      <c r="E47" s="31" t="s">
        <v>240</v>
      </c>
      <c r="F47" s="31" t="s">
        <v>241</v>
      </c>
      <c r="G47" s="32" t="s">
        <v>21</v>
      </c>
      <c r="H47" s="33" t="s">
        <v>242</v>
      </c>
      <c r="I47" s="32" t="s">
        <v>99</v>
      </c>
      <c r="J47" s="35">
        <v>5923</v>
      </c>
      <c r="K47" s="34">
        <v>1</v>
      </c>
      <c r="L47" s="27">
        <v>38</v>
      </c>
      <c r="M47" s="28">
        <v>43</v>
      </c>
    </row>
    <row r="48" spans="1:14" ht="22.9" customHeight="1" x14ac:dyDescent="0.25">
      <c r="A48" s="29" t="s">
        <v>179</v>
      </c>
      <c r="B48" s="30">
        <v>65</v>
      </c>
      <c r="C48" s="30">
        <v>110</v>
      </c>
      <c r="D48" s="30">
        <v>24</v>
      </c>
      <c r="E48" s="31" t="s">
        <v>189</v>
      </c>
      <c r="F48" s="31" t="s">
        <v>190</v>
      </c>
      <c r="G48" s="32" t="s">
        <v>21</v>
      </c>
      <c r="H48" s="33" t="s">
        <v>191</v>
      </c>
      <c r="I48" s="32" t="s">
        <v>117</v>
      </c>
      <c r="J48" s="35">
        <v>6331</v>
      </c>
      <c r="K48" s="34">
        <v>1</v>
      </c>
      <c r="L48" s="27">
        <v>45</v>
      </c>
      <c r="M48" s="28">
        <v>31</v>
      </c>
    </row>
    <row r="49" spans="1:13" ht="22.9" customHeight="1" x14ac:dyDescent="0.25">
      <c r="A49" s="29" t="s">
        <v>21</v>
      </c>
      <c r="B49" s="30">
        <v>34</v>
      </c>
      <c r="C49" s="30">
        <v>13</v>
      </c>
      <c r="D49" s="30">
        <v>43</v>
      </c>
      <c r="E49" s="31" t="s">
        <v>118</v>
      </c>
      <c r="F49" s="31" t="s">
        <v>119</v>
      </c>
      <c r="G49" s="32" t="s">
        <v>21</v>
      </c>
      <c r="H49" s="33" t="s">
        <v>116</v>
      </c>
      <c r="I49" s="32" t="s">
        <v>120</v>
      </c>
      <c r="J49" s="35">
        <v>7935</v>
      </c>
      <c r="K49" s="34">
        <v>2</v>
      </c>
      <c r="L49" s="27">
        <v>12</v>
      </c>
      <c r="M49" s="28">
        <v>15</v>
      </c>
    </row>
    <row r="50" spans="1:13" ht="22.9" customHeight="1" x14ac:dyDescent="0.25">
      <c r="A50" s="29" t="s">
        <v>18</v>
      </c>
      <c r="B50" s="30">
        <v>1</v>
      </c>
      <c r="C50" s="30">
        <v>124</v>
      </c>
      <c r="D50" s="30">
        <v>20</v>
      </c>
      <c r="E50" s="31" t="s">
        <v>19</v>
      </c>
      <c r="F50" s="31" t="s">
        <v>20</v>
      </c>
      <c r="G50" s="32" t="s">
        <v>21</v>
      </c>
      <c r="H50" s="33"/>
      <c r="I50" s="32" t="s">
        <v>22</v>
      </c>
      <c r="J50" s="35">
        <v>6139</v>
      </c>
      <c r="K50" s="34">
        <v>1</v>
      </c>
      <c r="L50" s="27">
        <v>42</v>
      </c>
      <c r="M50" s="28">
        <v>19</v>
      </c>
    </row>
    <row r="51" spans="1:13" ht="22.9" customHeight="1" x14ac:dyDescent="0.25">
      <c r="A51" s="29" t="s">
        <v>179</v>
      </c>
      <c r="B51" s="30">
        <v>63</v>
      </c>
      <c r="C51" s="30">
        <v>128</v>
      </c>
      <c r="D51" s="30">
        <v>23</v>
      </c>
      <c r="E51" s="31" t="s">
        <v>184</v>
      </c>
      <c r="F51" s="31" t="s">
        <v>185</v>
      </c>
      <c r="G51" s="32" t="s">
        <v>21</v>
      </c>
      <c r="H51" s="33"/>
      <c r="I51" s="32" t="s">
        <v>86</v>
      </c>
      <c r="J51" s="35">
        <v>6325</v>
      </c>
      <c r="K51" s="34">
        <v>1</v>
      </c>
      <c r="L51" s="27">
        <v>45</v>
      </c>
      <c r="M51" s="28">
        <v>25</v>
      </c>
    </row>
    <row r="52" spans="1:13" ht="22.9" customHeight="1" x14ac:dyDescent="0.25">
      <c r="A52" s="29" t="s">
        <v>238</v>
      </c>
      <c r="B52" s="30">
        <v>93</v>
      </c>
      <c r="C52" s="30">
        <v>156</v>
      </c>
      <c r="D52" s="30">
        <v>29</v>
      </c>
      <c r="E52" s="31" t="s">
        <v>250</v>
      </c>
      <c r="F52" s="31" t="s">
        <v>251</v>
      </c>
      <c r="G52" s="32" t="s">
        <v>21</v>
      </c>
      <c r="H52" s="33"/>
      <c r="I52" s="32" t="s">
        <v>86</v>
      </c>
      <c r="J52" s="35">
        <v>6924</v>
      </c>
      <c r="K52" s="34">
        <v>1</v>
      </c>
      <c r="L52" s="27">
        <v>55</v>
      </c>
      <c r="M52" s="28">
        <v>24</v>
      </c>
    </row>
    <row r="53" spans="1:13" ht="22.9" customHeight="1" x14ac:dyDescent="0.25">
      <c r="A53" s="29" t="s">
        <v>165</v>
      </c>
      <c r="B53" s="30">
        <v>57</v>
      </c>
      <c r="C53" s="30">
        <v>87</v>
      </c>
      <c r="D53" s="30">
        <v>40</v>
      </c>
      <c r="E53" s="31" t="s">
        <v>168</v>
      </c>
      <c r="F53" s="31" t="s">
        <v>169</v>
      </c>
      <c r="G53" s="32" t="s">
        <v>21</v>
      </c>
      <c r="H53" s="33"/>
      <c r="I53" s="32" t="s">
        <v>99</v>
      </c>
      <c r="J53" s="35">
        <v>7688</v>
      </c>
      <c r="K53" s="34">
        <v>2</v>
      </c>
      <c r="L53" s="27">
        <v>7.9999999999999991</v>
      </c>
      <c r="M53" s="28">
        <v>8</v>
      </c>
    </row>
  </sheetData>
  <sortState ref="A5:R53">
    <sortCondition ref="H5:H53"/>
  </sortState>
  <mergeCells count="1">
    <mergeCell ref="K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opLeftCell="A169" workbookViewId="0">
      <selection activeCell="J180" sqref="J180"/>
    </sheetView>
  </sheetViews>
  <sheetFormatPr defaultRowHeight="15" x14ac:dyDescent="0.25"/>
  <cols>
    <col min="1" max="1" width="3.5703125" style="38" customWidth="1"/>
    <col min="2" max="2" width="7.5703125" style="38" bestFit="1" customWidth="1"/>
    <col min="3" max="3" width="7.28515625" style="38" customWidth="1"/>
    <col min="4" max="4" width="8.85546875" style="38"/>
    <col min="5" max="5" width="10.42578125" style="39" bestFit="1" customWidth="1"/>
    <col min="6" max="6" width="14.42578125" style="39" bestFit="1" customWidth="1"/>
    <col min="7" max="7" width="4.28515625" style="40" bestFit="1" customWidth="1"/>
    <col min="8" max="8" width="32" style="41" bestFit="1" customWidth="1"/>
    <col min="9" max="9" width="6" style="40" bestFit="1" customWidth="1"/>
    <col min="10" max="10" width="8.28515625" style="39" customWidth="1"/>
    <col min="11" max="12" width="8.85546875" style="2"/>
    <col min="13" max="13" width="8" style="2" bestFit="1" customWidth="1"/>
    <col min="14" max="14" width="9.28515625" style="1" bestFit="1" customWidth="1"/>
    <col min="15" max="15" width="5.85546875" style="2" bestFit="1" customWidth="1"/>
    <col min="16" max="16" width="7.85546875" style="2" bestFit="1" customWidth="1"/>
    <col min="17" max="17" width="8" style="2" bestFit="1" customWidth="1"/>
  </cols>
  <sheetData>
    <row r="1" spans="1:17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1.6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s="10" customFormat="1" ht="22.9" customHeight="1" x14ac:dyDescent="0.3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7" t="s">
        <v>9</v>
      </c>
      <c r="J3" s="5" t="s">
        <v>10</v>
      </c>
      <c r="K3" s="53" t="s">
        <v>11</v>
      </c>
      <c r="L3" s="53"/>
      <c r="M3" s="53"/>
      <c r="N3" s="9" t="s">
        <v>12</v>
      </c>
      <c r="O3" s="53" t="s">
        <v>13</v>
      </c>
      <c r="P3" s="53"/>
      <c r="Q3" s="54"/>
    </row>
    <row r="4" spans="1:17" ht="22.9" customHeight="1" thickBot="1" x14ac:dyDescent="0.35">
      <c r="A4" s="11"/>
      <c r="B4" s="12"/>
      <c r="C4" s="12"/>
      <c r="D4" s="12"/>
      <c r="E4" s="13"/>
      <c r="F4" s="13"/>
      <c r="G4" s="14"/>
      <c r="H4" s="15"/>
      <c r="I4" s="14"/>
      <c r="J4" s="16" t="s">
        <v>14</v>
      </c>
      <c r="K4" s="17" t="s">
        <v>15</v>
      </c>
      <c r="L4" s="17" t="s">
        <v>16</v>
      </c>
      <c r="M4" s="17" t="s">
        <v>17</v>
      </c>
      <c r="N4" s="18" t="s">
        <v>17</v>
      </c>
      <c r="O4" s="17" t="s">
        <v>15</v>
      </c>
      <c r="P4" s="17" t="s">
        <v>16</v>
      </c>
      <c r="Q4" s="19" t="s">
        <v>17</v>
      </c>
    </row>
    <row r="5" spans="1:17" ht="22.9" customHeight="1" x14ac:dyDescent="0.3">
      <c r="A5" s="20" t="s">
        <v>18</v>
      </c>
      <c r="B5" s="21">
        <v>1</v>
      </c>
      <c r="C5" s="21">
        <v>124</v>
      </c>
      <c r="D5" s="21"/>
      <c r="E5" s="22" t="s">
        <v>19</v>
      </c>
      <c r="F5" s="22" t="s">
        <v>20</v>
      </c>
      <c r="G5" s="23" t="s">
        <v>21</v>
      </c>
      <c r="H5" s="24"/>
      <c r="I5" s="23" t="s">
        <v>22</v>
      </c>
      <c r="J5" s="22">
        <v>0</v>
      </c>
      <c r="K5" s="25">
        <v>1</v>
      </c>
      <c r="L5" s="25">
        <v>42</v>
      </c>
      <c r="M5" s="25">
        <v>19</v>
      </c>
      <c r="N5" s="26">
        <f>+L5*60+M5-J5*60</f>
        <v>2539</v>
      </c>
      <c r="O5" s="25">
        <f>+K5</f>
        <v>1</v>
      </c>
      <c r="P5" s="27">
        <f>+(N5/60)-Q5/60</f>
        <v>42</v>
      </c>
      <c r="Q5" s="28">
        <f>+MOD(N5,60)</f>
        <v>19</v>
      </c>
    </row>
    <row r="6" spans="1:17" ht="22.9" customHeight="1" x14ac:dyDescent="0.3">
      <c r="A6" s="29" t="s">
        <v>18</v>
      </c>
      <c r="B6" s="30">
        <v>2</v>
      </c>
      <c r="C6" s="30">
        <v>82</v>
      </c>
      <c r="D6" s="30"/>
      <c r="E6" s="31" t="s">
        <v>23</v>
      </c>
      <c r="F6" s="31" t="s">
        <v>24</v>
      </c>
      <c r="G6" s="32" t="s">
        <v>21</v>
      </c>
      <c r="H6" s="33" t="s">
        <v>25</v>
      </c>
      <c r="I6" s="32" t="s">
        <v>26</v>
      </c>
      <c r="J6" s="31">
        <v>0</v>
      </c>
      <c r="K6" s="34">
        <v>2</v>
      </c>
      <c r="L6" s="34">
        <v>46</v>
      </c>
      <c r="M6" s="34">
        <v>39</v>
      </c>
      <c r="N6" s="35">
        <f>+L6*60+M6-J6*60</f>
        <v>2799</v>
      </c>
      <c r="O6" s="34">
        <f>+K6</f>
        <v>2</v>
      </c>
      <c r="P6" s="27">
        <f>+(N6/60)-Q6/60</f>
        <v>46</v>
      </c>
      <c r="Q6" s="28">
        <f>+MOD(N6,60)</f>
        <v>39</v>
      </c>
    </row>
    <row r="7" spans="1:17" ht="22.9" customHeight="1" x14ac:dyDescent="0.3">
      <c r="A7" s="29" t="s">
        <v>18</v>
      </c>
      <c r="B7" s="30">
        <v>3</v>
      </c>
      <c r="C7" s="30">
        <v>70</v>
      </c>
      <c r="D7" s="30"/>
      <c r="E7" s="31" t="s">
        <v>27</v>
      </c>
      <c r="F7" s="31" t="s">
        <v>28</v>
      </c>
      <c r="G7" s="32" t="s">
        <v>29</v>
      </c>
      <c r="H7" s="33" t="s">
        <v>30</v>
      </c>
      <c r="I7" s="32" t="s">
        <v>31</v>
      </c>
      <c r="J7" s="31">
        <v>0</v>
      </c>
      <c r="K7" s="34">
        <v>2</v>
      </c>
      <c r="L7" s="34">
        <v>8</v>
      </c>
      <c r="M7" s="34">
        <v>35</v>
      </c>
      <c r="N7" s="35">
        <f t="shared" ref="N7:N10" si="0">+L7*60+M7-J7*60</f>
        <v>515</v>
      </c>
      <c r="O7" s="34">
        <f t="shared" ref="O7:O70" si="1">+K7</f>
        <v>2</v>
      </c>
      <c r="P7" s="27">
        <f t="shared" ref="P7:P70" si="2">+(N7/60)-Q7/60</f>
        <v>8</v>
      </c>
      <c r="Q7" s="28">
        <f t="shared" ref="Q7:Q70" si="3">+MOD(N7,60)</f>
        <v>35</v>
      </c>
    </row>
    <row r="8" spans="1:17" ht="22.9" customHeight="1" x14ac:dyDescent="0.3">
      <c r="A8" s="29" t="s">
        <v>18</v>
      </c>
      <c r="B8" s="30">
        <v>4</v>
      </c>
      <c r="C8" s="30">
        <v>119</v>
      </c>
      <c r="D8" s="30"/>
      <c r="E8" s="31" t="s">
        <v>32</v>
      </c>
      <c r="F8" s="31" t="s">
        <v>33</v>
      </c>
      <c r="G8" s="32" t="s">
        <v>29</v>
      </c>
      <c r="H8" s="33" t="s">
        <v>34</v>
      </c>
      <c r="I8" s="32" t="s">
        <v>31</v>
      </c>
      <c r="J8" s="31">
        <v>0</v>
      </c>
      <c r="K8" s="34">
        <v>1</v>
      </c>
      <c r="L8" s="34">
        <v>49</v>
      </c>
      <c r="M8" s="34">
        <v>39</v>
      </c>
      <c r="N8" s="35">
        <f t="shared" si="0"/>
        <v>2979</v>
      </c>
      <c r="O8" s="34">
        <f t="shared" si="1"/>
        <v>1</v>
      </c>
      <c r="P8" s="27">
        <f t="shared" si="2"/>
        <v>49</v>
      </c>
      <c r="Q8" s="28">
        <f t="shared" si="3"/>
        <v>39</v>
      </c>
    </row>
    <row r="9" spans="1:17" ht="22.9" customHeight="1" x14ac:dyDescent="0.3">
      <c r="A9" s="29" t="s">
        <v>18</v>
      </c>
      <c r="B9" s="30">
        <v>5</v>
      </c>
      <c r="C9" s="30">
        <v>135</v>
      </c>
      <c r="D9" s="30"/>
      <c r="E9" s="31" t="s">
        <v>35</v>
      </c>
      <c r="F9" s="31" t="s">
        <v>36</v>
      </c>
      <c r="G9" s="32" t="s">
        <v>29</v>
      </c>
      <c r="H9" s="33" t="s">
        <v>37</v>
      </c>
      <c r="I9" s="32" t="s">
        <v>31</v>
      </c>
      <c r="J9" s="31">
        <v>0</v>
      </c>
      <c r="K9" s="34"/>
      <c r="L9" s="34"/>
      <c r="M9" s="34"/>
      <c r="N9" s="35">
        <f t="shared" si="0"/>
        <v>0</v>
      </c>
      <c r="O9" s="34">
        <f t="shared" si="1"/>
        <v>0</v>
      </c>
      <c r="P9" s="27">
        <f t="shared" si="2"/>
        <v>0</v>
      </c>
      <c r="Q9" s="28">
        <f t="shared" si="3"/>
        <v>0</v>
      </c>
    </row>
    <row r="10" spans="1:17" ht="22.9" customHeight="1" x14ac:dyDescent="0.3">
      <c r="A10" s="29" t="s">
        <v>18</v>
      </c>
      <c r="B10" s="30">
        <v>6</v>
      </c>
      <c r="C10" s="30">
        <v>152</v>
      </c>
      <c r="D10" s="30"/>
      <c r="E10" s="31" t="s">
        <v>38</v>
      </c>
      <c r="F10" s="31" t="s">
        <v>39</v>
      </c>
      <c r="G10" s="32" t="s">
        <v>29</v>
      </c>
      <c r="H10" s="33" t="s">
        <v>40</v>
      </c>
      <c r="I10" s="32" t="s">
        <v>31</v>
      </c>
      <c r="J10" s="31">
        <v>0</v>
      </c>
      <c r="K10" s="34">
        <v>1</v>
      </c>
      <c r="L10" s="34">
        <v>50</v>
      </c>
      <c r="M10" s="34">
        <v>50</v>
      </c>
      <c r="N10" s="35">
        <f t="shared" si="0"/>
        <v>3050</v>
      </c>
      <c r="O10" s="34">
        <f t="shared" si="1"/>
        <v>1</v>
      </c>
      <c r="P10" s="27">
        <f t="shared" si="2"/>
        <v>50</v>
      </c>
      <c r="Q10" s="28">
        <f t="shared" si="3"/>
        <v>50</v>
      </c>
    </row>
    <row r="11" spans="1:17" ht="22.9" customHeight="1" x14ac:dyDescent="0.3">
      <c r="A11" s="29" t="s">
        <v>41</v>
      </c>
      <c r="B11" s="30">
        <v>7</v>
      </c>
      <c r="C11" s="30">
        <v>47</v>
      </c>
      <c r="D11" s="30"/>
      <c r="E11" s="31" t="s">
        <v>42</v>
      </c>
      <c r="F11" s="31" t="s">
        <v>43</v>
      </c>
      <c r="G11" s="32" t="s">
        <v>29</v>
      </c>
      <c r="H11" s="33" t="s">
        <v>44</v>
      </c>
      <c r="I11" s="32" t="s">
        <v>45</v>
      </c>
      <c r="J11" s="31">
        <v>1.5</v>
      </c>
      <c r="K11" s="34">
        <v>1</v>
      </c>
      <c r="L11" s="34">
        <v>56</v>
      </c>
      <c r="M11" s="34">
        <v>54</v>
      </c>
      <c r="N11" s="35">
        <f>+L11*60+M11-J11*60</f>
        <v>3324</v>
      </c>
      <c r="O11" s="34">
        <f t="shared" si="1"/>
        <v>1</v>
      </c>
      <c r="P11" s="27">
        <f t="shared" si="2"/>
        <v>55</v>
      </c>
      <c r="Q11" s="28">
        <f t="shared" si="3"/>
        <v>24</v>
      </c>
    </row>
    <row r="12" spans="1:17" ht="22.9" customHeight="1" x14ac:dyDescent="0.3">
      <c r="A12" s="29" t="s">
        <v>41</v>
      </c>
      <c r="B12" s="30">
        <v>8</v>
      </c>
      <c r="C12" s="30">
        <v>98</v>
      </c>
      <c r="D12" s="30"/>
      <c r="E12" s="31" t="s">
        <v>46</v>
      </c>
      <c r="F12" s="31" t="s">
        <v>47</v>
      </c>
      <c r="G12" s="32" t="s">
        <v>29</v>
      </c>
      <c r="H12" s="33" t="s">
        <v>48</v>
      </c>
      <c r="I12" s="32" t="s">
        <v>45</v>
      </c>
      <c r="J12" s="31">
        <v>1.5</v>
      </c>
      <c r="K12" s="34">
        <v>1</v>
      </c>
      <c r="L12" s="34">
        <v>59</v>
      </c>
      <c r="M12" s="34">
        <v>14</v>
      </c>
      <c r="N12" s="35">
        <f>+L12*60+M12-J12*60</f>
        <v>3464</v>
      </c>
      <c r="O12" s="34">
        <f t="shared" si="1"/>
        <v>1</v>
      </c>
      <c r="P12" s="27">
        <f t="shared" si="2"/>
        <v>57</v>
      </c>
      <c r="Q12" s="28">
        <f t="shared" si="3"/>
        <v>44</v>
      </c>
    </row>
    <row r="13" spans="1:17" ht="22.9" customHeight="1" x14ac:dyDescent="0.3">
      <c r="A13" s="29" t="s">
        <v>41</v>
      </c>
      <c r="B13" s="30">
        <v>9</v>
      </c>
      <c r="C13" s="30">
        <v>101</v>
      </c>
      <c r="D13" s="30"/>
      <c r="E13" s="31" t="s">
        <v>49</v>
      </c>
      <c r="F13" s="31" t="s">
        <v>50</v>
      </c>
      <c r="G13" s="32" t="s">
        <v>29</v>
      </c>
      <c r="H13" s="33"/>
      <c r="I13" s="32" t="s">
        <v>51</v>
      </c>
      <c r="J13" s="31">
        <v>1.5</v>
      </c>
      <c r="K13" s="34">
        <v>1</v>
      </c>
      <c r="L13" s="34">
        <v>56</v>
      </c>
      <c r="M13" s="34">
        <v>12</v>
      </c>
      <c r="N13" s="35">
        <f t="shared" ref="N13:N76" si="4">+L13*60+M13-J13*60</f>
        <v>3282</v>
      </c>
      <c r="O13" s="34">
        <f t="shared" si="1"/>
        <v>1</v>
      </c>
      <c r="P13" s="27">
        <f t="shared" si="2"/>
        <v>54</v>
      </c>
      <c r="Q13" s="28">
        <f t="shared" si="3"/>
        <v>42</v>
      </c>
    </row>
    <row r="14" spans="1:17" ht="22.9" customHeight="1" x14ac:dyDescent="0.3">
      <c r="A14" s="29" t="s">
        <v>41</v>
      </c>
      <c r="B14" s="30">
        <v>10</v>
      </c>
      <c r="C14" s="30">
        <v>23</v>
      </c>
      <c r="D14" s="30"/>
      <c r="E14" s="31" t="s">
        <v>52</v>
      </c>
      <c r="F14" s="31" t="s">
        <v>53</v>
      </c>
      <c r="G14" s="32" t="s">
        <v>21</v>
      </c>
      <c r="H14" s="33" t="s">
        <v>54</v>
      </c>
      <c r="I14" s="32" t="s">
        <v>22</v>
      </c>
      <c r="J14" s="31">
        <v>1.5</v>
      </c>
      <c r="K14" s="34">
        <v>2</v>
      </c>
      <c r="L14" s="34">
        <v>9</v>
      </c>
      <c r="M14" s="34">
        <v>10</v>
      </c>
      <c r="N14" s="35">
        <f t="shared" si="4"/>
        <v>460</v>
      </c>
      <c r="O14" s="34">
        <f t="shared" si="1"/>
        <v>2</v>
      </c>
      <c r="P14" s="27">
        <f t="shared" si="2"/>
        <v>7</v>
      </c>
      <c r="Q14" s="28">
        <f t="shared" si="3"/>
        <v>40</v>
      </c>
    </row>
    <row r="15" spans="1:17" ht="22.9" customHeight="1" x14ac:dyDescent="0.3">
      <c r="A15" s="29" t="s">
        <v>41</v>
      </c>
      <c r="B15" s="30">
        <v>11</v>
      </c>
      <c r="C15" s="30">
        <v>94</v>
      </c>
      <c r="D15" s="30"/>
      <c r="E15" s="31" t="s">
        <v>55</v>
      </c>
      <c r="F15" s="31" t="s">
        <v>56</v>
      </c>
      <c r="G15" s="32" t="s">
        <v>29</v>
      </c>
      <c r="H15" s="33" t="s">
        <v>57</v>
      </c>
      <c r="I15" s="32" t="s">
        <v>51</v>
      </c>
      <c r="J15" s="31">
        <v>1.5</v>
      </c>
      <c r="K15" s="34">
        <v>1</v>
      </c>
      <c r="L15" s="34">
        <v>37</v>
      </c>
      <c r="M15" s="34">
        <v>5</v>
      </c>
      <c r="N15" s="35">
        <f t="shared" si="4"/>
        <v>2135</v>
      </c>
      <c r="O15" s="34">
        <f t="shared" si="1"/>
        <v>1</v>
      </c>
      <c r="P15" s="27">
        <f t="shared" si="2"/>
        <v>35</v>
      </c>
      <c r="Q15" s="28">
        <f t="shared" si="3"/>
        <v>35</v>
      </c>
    </row>
    <row r="16" spans="1:17" ht="22.9" customHeight="1" x14ac:dyDescent="0.3">
      <c r="A16" s="29" t="s">
        <v>41</v>
      </c>
      <c r="B16" s="30">
        <v>12</v>
      </c>
      <c r="C16" s="30">
        <v>17</v>
      </c>
      <c r="D16" s="30"/>
      <c r="E16" s="31" t="s">
        <v>58</v>
      </c>
      <c r="F16" s="31" t="s">
        <v>59</v>
      </c>
      <c r="G16" s="32" t="s">
        <v>29</v>
      </c>
      <c r="H16" s="33" t="s">
        <v>60</v>
      </c>
      <c r="I16" s="32" t="s">
        <v>45</v>
      </c>
      <c r="J16" s="31">
        <v>1.5</v>
      </c>
      <c r="K16" s="34">
        <v>1</v>
      </c>
      <c r="L16" s="34">
        <v>50</v>
      </c>
      <c r="M16" s="34">
        <v>16</v>
      </c>
      <c r="N16" s="35">
        <f t="shared" si="4"/>
        <v>2926</v>
      </c>
      <c r="O16" s="34">
        <f t="shared" si="1"/>
        <v>1</v>
      </c>
      <c r="P16" s="27">
        <f t="shared" si="2"/>
        <v>48</v>
      </c>
      <c r="Q16" s="28">
        <f t="shared" si="3"/>
        <v>46</v>
      </c>
    </row>
    <row r="17" spans="1:17" ht="22.9" customHeight="1" x14ac:dyDescent="0.3">
      <c r="A17" s="29" t="s">
        <v>61</v>
      </c>
      <c r="B17" s="30">
        <v>13</v>
      </c>
      <c r="C17" s="30">
        <v>95</v>
      </c>
      <c r="D17" s="30"/>
      <c r="E17" s="31" t="s">
        <v>62</v>
      </c>
      <c r="F17" s="31" t="s">
        <v>63</v>
      </c>
      <c r="G17" s="32" t="s">
        <v>29</v>
      </c>
      <c r="H17" s="33" t="s">
        <v>64</v>
      </c>
      <c r="I17" s="32" t="s">
        <v>45</v>
      </c>
      <c r="J17" s="31">
        <v>3</v>
      </c>
      <c r="K17" s="34"/>
      <c r="L17" s="34"/>
      <c r="M17" s="34"/>
      <c r="N17" s="35">
        <f t="shared" si="4"/>
        <v>-180</v>
      </c>
      <c r="O17" s="34">
        <f t="shared" si="1"/>
        <v>0</v>
      </c>
      <c r="P17" s="27">
        <f t="shared" si="2"/>
        <v>-3</v>
      </c>
      <c r="Q17" s="28">
        <f t="shared" si="3"/>
        <v>0</v>
      </c>
    </row>
    <row r="18" spans="1:17" ht="22.9" customHeight="1" x14ac:dyDescent="0.3">
      <c r="A18" s="29" t="s">
        <v>61</v>
      </c>
      <c r="B18" s="30">
        <v>14</v>
      </c>
      <c r="C18" s="30">
        <v>106</v>
      </c>
      <c r="D18" s="30"/>
      <c r="E18" s="31" t="s">
        <v>65</v>
      </c>
      <c r="F18" s="31" t="s">
        <v>66</v>
      </c>
      <c r="G18" s="32" t="s">
        <v>29</v>
      </c>
      <c r="H18" s="33" t="s">
        <v>67</v>
      </c>
      <c r="I18" s="32" t="s">
        <v>45</v>
      </c>
      <c r="J18" s="31">
        <v>3</v>
      </c>
      <c r="K18" s="34">
        <v>1</v>
      </c>
      <c r="L18" s="34">
        <v>31</v>
      </c>
      <c r="M18" s="34">
        <v>33</v>
      </c>
      <c r="N18" s="35">
        <f t="shared" si="4"/>
        <v>1713</v>
      </c>
      <c r="O18" s="34">
        <f t="shared" si="1"/>
        <v>1</v>
      </c>
      <c r="P18" s="27">
        <f t="shared" si="2"/>
        <v>28</v>
      </c>
      <c r="Q18" s="28">
        <f t="shared" si="3"/>
        <v>33</v>
      </c>
    </row>
    <row r="19" spans="1:17" ht="22.9" customHeight="1" x14ac:dyDescent="0.3">
      <c r="A19" s="29" t="s">
        <v>61</v>
      </c>
      <c r="B19" s="30">
        <v>15</v>
      </c>
      <c r="C19" s="30">
        <v>131</v>
      </c>
      <c r="D19" s="30"/>
      <c r="E19" s="31" t="s">
        <v>68</v>
      </c>
      <c r="F19" s="31" t="s">
        <v>69</v>
      </c>
      <c r="G19" s="32" t="s">
        <v>29</v>
      </c>
      <c r="H19" s="33"/>
      <c r="I19" s="32" t="s">
        <v>45</v>
      </c>
      <c r="J19" s="31">
        <v>3</v>
      </c>
      <c r="K19" s="34">
        <v>1</v>
      </c>
      <c r="L19" s="34">
        <v>38</v>
      </c>
      <c r="M19" s="34">
        <v>28</v>
      </c>
      <c r="N19" s="35">
        <f t="shared" si="4"/>
        <v>2128</v>
      </c>
      <c r="O19" s="34">
        <f t="shared" si="1"/>
        <v>1</v>
      </c>
      <c r="P19" s="27">
        <f t="shared" si="2"/>
        <v>35</v>
      </c>
      <c r="Q19" s="28">
        <f t="shared" si="3"/>
        <v>28</v>
      </c>
    </row>
    <row r="20" spans="1:17" ht="22.9" customHeight="1" x14ac:dyDescent="0.3">
      <c r="A20" s="29" t="s">
        <v>61</v>
      </c>
      <c r="B20" s="30">
        <v>16</v>
      </c>
      <c r="C20" s="30">
        <v>93</v>
      </c>
      <c r="D20" s="30"/>
      <c r="E20" s="31" t="s">
        <v>70</v>
      </c>
      <c r="F20" s="31" t="s">
        <v>71</v>
      </c>
      <c r="G20" s="32" t="s">
        <v>29</v>
      </c>
      <c r="H20" s="33" t="s">
        <v>44</v>
      </c>
      <c r="I20" s="32" t="s">
        <v>51</v>
      </c>
      <c r="J20" s="31">
        <v>3</v>
      </c>
      <c r="K20" s="34">
        <v>1</v>
      </c>
      <c r="L20" s="34">
        <v>58</v>
      </c>
      <c r="M20" s="34">
        <v>45</v>
      </c>
      <c r="N20" s="35">
        <f t="shared" si="4"/>
        <v>3345</v>
      </c>
      <c r="O20" s="34">
        <f t="shared" si="1"/>
        <v>1</v>
      </c>
      <c r="P20" s="27">
        <f t="shared" si="2"/>
        <v>55</v>
      </c>
      <c r="Q20" s="28">
        <f t="shared" si="3"/>
        <v>45</v>
      </c>
    </row>
    <row r="21" spans="1:17" ht="22.9" customHeight="1" x14ac:dyDescent="0.3">
      <c r="A21" s="29" t="s">
        <v>61</v>
      </c>
      <c r="B21" s="30">
        <v>17</v>
      </c>
      <c r="C21" s="30">
        <v>163</v>
      </c>
      <c r="D21" s="30"/>
      <c r="E21" s="31" t="s">
        <v>72</v>
      </c>
      <c r="F21" s="31" t="s">
        <v>73</v>
      </c>
      <c r="G21" s="32" t="s">
        <v>29</v>
      </c>
      <c r="H21" s="33" t="s">
        <v>74</v>
      </c>
      <c r="I21" s="32" t="s">
        <v>51</v>
      </c>
      <c r="J21" s="31">
        <v>3</v>
      </c>
      <c r="K21" s="34">
        <v>1</v>
      </c>
      <c r="L21" s="34">
        <v>54</v>
      </c>
      <c r="M21" s="34">
        <v>33</v>
      </c>
      <c r="N21" s="35">
        <f t="shared" si="4"/>
        <v>3093</v>
      </c>
      <c r="O21" s="34">
        <f t="shared" si="1"/>
        <v>1</v>
      </c>
      <c r="P21" s="27">
        <f t="shared" si="2"/>
        <v>51</v>
      </c>
      <c r="Q21" s="28">
        <f t="shared" si="3"/>
        <v>33</v>
      </c>
    </row>
    <row r="22" spans="1:17" ht="22.9" customHeight="1" x14ac:dyDescent="0.3">
      <c r="A22" s="29" t="s">
        <v>61</v>
      </c>
      <c r="B22" s="30">
        <v>18</v>
      </c>
      <c r="C22" s="30">
        <v>173</v>
      </c>
      <c r="D22" s="30"/>
      <c r="E22" s="31" t="s">
        <v>75</v>
      </c>
      <c r="F22" s="31" t="s">
        <v>76</v>
      </c>
      <c r="G22" s="32" t="s">
        <v>29</v>
      </c>
      <c r="H22" s="33" t="s">
        <v>77</v>
      </c>
      <c r="I22" s="32" t="s">
        <v>51</v>
      </c>
      <c r="J22" s="31">
        <v>3</v>
      </c>
      <c r="K22" s="34">
        <v>2</v>
      </c>
      <c r="L22" s="34">
        <v>3</v>
      </c>
      <c r="M22" s="34">
        <v>3</v>
      </c>
      <c r="N22" s="35">
        <f t="shared" si="4"/>
        <v>3</v>
      </c>
      <c r="O22" s="34">
        <f t="shared" si="1"/>
        <v>2</v>
      </c>
      <c r="P22" s="27">
        <f t="shared" si="2"/>
        <v>0</v>
      </c>
      <c r="Q22" s="28">
        <f t="shared" si="3"/>
        <v>3</v>
      </c>
    </row>
    <row r="23" spans="1:17" ht="22.9" customHeight="1" x14ac:dyDescent="0.3">
      <c r="A23" s="29" t="s">
        <v>78</v>
      </c>
      <c r="B23" s="30">
        <v>19</v>
      </c>
      <c r="C23" s="30">
        <v>104</v>
      </c>
      <c r="D23" s="30"/>
      <c r="E23" s="31" t="s">
        <v>55</v>
      </c>
      <c r="F23" s="31" t="s">
        <v>79</v>
      </c>
      <c r="G23" s="32" t="s">
        <v>29</v>
      </c>
      <c r="H23" s="33" t="s">
        <v>80</v>
      </c>
      <c r="I23" s="32" t="s">
        <v>45</v>
      </c>
      <c r="J23" s="31">
        <v>4.5</v>
      </c>
      <c r="K23" s="34">
        <v>1</v>
      </c>
      <c r="L23" s="34">
        <v>36</v>
      </c>
      <c r="M23" s="34">
        <v>26</v>
      </c>
      <c r="N23" s="35">
        <f t="shared" si="4"/>
        <v>1916</v>
      </c>
      <c r="O23" s="34">
        <f t="shared" si="1"/>
        <v>1</v>
      </c>
      <c r="P23" s="27">
        <f t="shared" si="2"/>
        <v>31</v>
      </c>
      <c r="Q23" s="28">
        <f t="shared" si="3"/>
        <v>56</v>
      </c>
    </row>
    <row r="24" spans="1:17" ht="22.9" customHeight="1" x14ac:dyDescent="0.3">
      <c r="A24" s="29" t="s">
        <v>78</v>
      </c>
      <c r="B24" s="30">
        <v>20</v>
      </c>
      <c r="C24" s="30">
        <v>134</v>
      </c>
      <c r="D24" s="30"/>
      <c r="E24" s="31" t="s">
        <v>81</v>
      </c>
      <c r="F24" s="31" t="s">
        <v>82</v>
      </c>
      <c r="G24" s="32" t="s">
        <v>29</v>
      </c>
      <c r="H24" s="33" t="s">
        <v>83</v>
      </c>
      <c r="I24" s="32" t="s">
        <v>51</v>
      </c>
      <c r="J24" s="31">
        <v>4.5</v>
      </c>
      <c r="K24" s="34">
        <v>1</v>
      </c>
      <c r="L24" s="34">
        <v>49</v>
      </c>
      <c r="M24" s="34">
        <v>34</v>
      </c>
      <c r="N24" s="35">
        <f t="shared" si="4"/>
        <v>2704</v>
      </c>
      <c r="O24" s="34">
        <f t="shared" si="1"/>
        <v>1</v>
      </c>
      <c r="P24" s="27">
        <f t="shared" si="2"/>
        <v>45</v>
      </c>
      <c r="Q24" s="28">
        <f t="shared" si="3"/>
        <v>4</v>
      </c>
    </row>
    <row r="25" spans="1:17" ht="22.9" customHeight="1" x14ac:dyDescent="0.3">
      <c r="A25" s="29" t="s">
        <v>78</v>
      </c>
      <c r="B25" s="30">
        <v>21</v>
      </c>
      <c r="C25" s="30">
        <v>90</v>
      </c>
      <c r="D25" s="30"/>
      <c r="E25" s="31" t="s">
        <v>84</v>
      </c>
      <c r="F25" s="31" t="s">
        <v>85</v>
      </c>
      <c r="G25" s="32" t="s">
        <v>21</v>
      </c>
      <c r="H25" s="33" t="s">
        <v>83</v>
      </c>
      <c r="I25" s="32" t="s">
        <v>86</v>
      </c>
      <c r="J25" s="31">
        <v>4.5</v>
      </c>
      <c r="K25" s="34">
        <v>1</v>
      </c>
      <c r="L25" s="34">
        <v>37</v>
      </c>
      <c r="M25" s="34">
        <v>6</v>
      </c>
      <c r="N25" s="35">
        <f t="shared" si="4"/>
        <v>1956</v>
      </c>
      <c r="O25" s="34">
        <f t="shared" si="1"/>
        <v>1</v>
      </c>
      <c r="P25" s="27">
        <f t="shared" si="2"/>
        <v>32</v>
      </c>
      <c r="Q25" s="28">
        <f t="shared" si="3"/>
        <v>36</v>
      </c>
    </row>
    <row r="26" spans="1:17" ht="22.9" customHeight="1" x14ac:dyDescent="0.3">
      <c r="A26" s="29" t="s">
        <v>78</v>
      </c>
      <c r="B26" s="30">
        <v>22</v>
      </c>
      <c r="C26" s="30">
        <v>125</v>
      </c>
      <c r="D26" s="30"/>
      <c r="E26" s="31" t="s">
        <v>70</v>
      </c>
      <c r="F26" s="31" t="s">
        <v>87</v>
      </c>
      <c r="G26" s="32" t="s">
        <v>29</v>
      </c>
      <c r="H26" s="33" t="s">
        <v>88</v>
      </c>
      <c r="I26" s="32" t="s">
        <v>45</v>
      </c>
      <c r="J26" s="31">
        <v>4.5</v>
      </c>
      <c r="K26" s="34">
        <v>1</v>
      </c>
      <c r="L26" s="34">
        <v>29</v>
      </c>
      <c r="M26" s="34">
        <v>42</v>
      </c>
      <c r="N26" s="35">
        <f t="shared" si="4"/>
        <v>1512</v>
      </c>
      <c r="O26" s="34">
        <f t="shared" si="1"/>
        <v>1</v>
      </c>
      <c r="P26" s="27">
        <f t="shared" si="2"/>
        <v>25</v>
      </c>
      <c r="Q26" s="28">
        <f t="shared" si="3"/>
        <v>12</v>
      </c>
    </row>
    <row r="27" spans="1:17" ht="22.9" customHeight="1" x14ac:dyDescent="0.3">
      <c r="A27" s="29" t="s">
        <v>78</v>
      </c>
      <c r="B27" s="30">
        <v>23</v>
      </c>
      <c r="C27" s="30">
        <v>108</v>
      </c>
      <c r="D27" s="30"/>
      <c r="E27" s="31" t="s">
        <v>89</v>
      </c>
      <c r="F27" s="31" t="s">
        <v>90</v>
      </c>
      <c r="G27" s="32" t="s">
        <v>29</v>
      </c>
      <c r="H27" s="33" t="s">
        <v>34</v>
      </c>
      <c r="I27" s="32" t="s">
        <v>45</v>
      </c>
      <c r="J27" s="31">
        <v>4.5</v>
      </c>
      <c r="K27" s="34">
        <v>1</v>
      </c>
      <c r="L27" s="34">
        <v>36</v>
      </c>
      <c r="M27" s="34">
        <v>59</v>
      </c>
      <c r="N27" s="35">
        <f t="shared" si="4"/>
        <v>1949</v>
      </c>
      <c r="O27" s="34">
        <f t="shared" si="1"/>
        <v>1</v>
      </c>
      <c r="P27" s="27">
        <f t="shared" si="2"/>
        <v>32</v>
      </c>
      <c r="Q27" s="28">
        <f t="shared" si="3"/>
        <v>29</v>
      </c>
    </row>
    <row r="28" spans="1:17" ht="22.9" customHeight="1" x14ac:dyDescent="0.3">
      <c r="A28" s="29" t="s">
        <v>78</v>
      </c>
      <c r="B28" s="30">
        <v>24</v>
      </c>
      <c r="C28" s="30">
        <v>38</v>
      </c>
      <c r="D28" s="30"/>
      <c r="E28" s="31" t="s">
        <v>65</v>
      </c>
      <c r="F28" s="31" t="s">
        <v>91</v>
      </c>
      <c r="G28" s="32" t="s">
        <v>29</v>
      </c>
      <c r="H28" s="33"/>
      <c r="I28" s="32" t="s">
        <v>45</v>
      </c>
      <c r="J28" s="31">
        <v>4.5</v>
      </c>
      <c r="K28" s="34">
        <v>1</v>
      </c>
      <c r="L28" s="34">
        <v>28</v>
      </c>
      <c r="M28" s="34">
        <v>7</v>
      </c>
      <c r="N28" s="35">
        <f t="shared" si="4"/>
        <v>1417</v>
      </c>
      <c r="O28" s="34">
        <f t="shared" si="1"/>
        <v>1</v>
      </c>
      <c r="P28" s="27">
        <f t="shared" si="2"/>
        <v>23</v>
      </c>
      <c r="Q28" s="28">
        <f t="shared" si="3"/>
        <v>37</v>
      </c>
    </row>
    <row r="29" spans="1:17" ht="22.9" customHeight="1" x14ac:dyDescent="0.3">
      <c r="A29" s="29" t="s">
        <v>92</v>
      </c>
      <c r="B29" s="30">
        <v>25</v>
      </c>
      <c r="C29" s="30">
        <v>96</v>
      </c>
      <c r="D29" s="30"/>
      <c r="E29" s="31" t="s">
        <v>93</v>
      </c>
      <c r="F29" s="31" t="s">
        <v>94</v>
      </c>
      <c r="G29" s="32" t="s">
        <v>29</v>
      </c>
      <c r="H29" s="33" t="s">
        <v>95</v>
      </c>
      <c r="I29" s="32" t="s">
        <v>96</v>
      </c>
      <c r="J29" s="31">
        <v>6</v>
      </c>
      <c r="K29" s="34"/>
      <c r="L29" s="34"/>
      <c r="M29" s="34"/>
      <c r="N29" s="35">
        <f t="shared" si="4"/>
        <v>-360</v>
      </c>
      <c r="O29" s="34">
        <f t="shared" si="1"/>
        <v>0</v>
      </c>
      <c r="P29" s="27">
        <f t="shared" si="2"/>
        <v>-6</v>
      </c>
      <c r="Q29" s="28">
        <f t="shared" si="3"/>
        <v>0</v>
      </c>
    </row>
    <row r="30" spans="1:17" ht="22.9" customHeight="1" x14ac:dyDescent="0.3">
      <c r="A30" s="29" t="s">
        <v>92</v>
      </c>
      <c r="B30" s="30">
        <v>26</v>
      </c>
      <c r="C30" s="30">
        <v>161</v>
      </c>
      <c r="D30" s="30"/>
      <c r="E30" s="31" t="s">
        <v>97</v>
      </c>
      <c r="F30" s="31" t="s">
        <v>98</v>
      </c>
      <c r="G30" s="32" t="s">
        <v>21</v>
      </c>
      <c r="H30" s="33" t="s">
        <v>74</v>
      </c>
      <c r="I30" s="32" t="s">
        <v>99</v>
      </c>
      <c r="J30" s="31">
        <v>6</v>
      </c>
      <c r="K30" s="34">
        <v>1</v>
      </c>
      <c r="L30" s="34">
        <v>41</v>
      </c>
      <c r="M30" s="34">
        <v>42</v>
      </c>
      <c r="N30" s="35">
        <f t="shared" si="4"/>
        <v>2142</v>
      </c>
      <c r="O30" s="34">
        <f t="shared" si="1"/>
        <v>1</v>
      </c>
      <c r="P30" s="27">
        <f t="shared" si="2"/>
        <v>35</v>
      </c>
      <c r="Q30" s="28">
        <f t="shared" si="3"/>
        <v>42</v>
      </c>
    </row>
    <row r="31" spans="1:17" ht="22.9" customHeight="1" x14ac:dyDescent="0.3">
      <c r="A31" s="29" t="s">
        <v>92</v>
      </c>
      <c r="B31" s="30">
        <v>27</v>
      </c>
      <c r="C31" s="30">
        <v>41</v>
      </c>
      <c r="D31" s="30"/>
      <c r="E31" s="31" t="s">
        <v>100</v>
      </c>
      <c r="F31" s="31" t="s">
        <v>20</v>
      </c>
      <c r="G31" s="32" t="s">
        <v>29</v>
      </c>
      <c r="H31" s="33" t="s">
        <v>83</v>
      </c>
      <c r="I31" s="32" t="s">
        <v>101</v>
      </c>
      <c r="J31" s="31">
        <v>6</v>
      </c>
      <c r="K31" s="34">
        <v>1</v>
      </c>
      <c r="L31" s="34">
        <v>39</v>
      </c>
      <c r="M31" s="34">
        <v>40</v>
      </c>
      <c r="N31" s="35">
        <f t="shared" si="4"/>
        <v>2020</v>
      </c>
      <c r="O31" s="34">
        <f t="shared" si="1"/>
        <v>1</v>
      </c>
      <c r="P31" s="27">
        <f t="shared" si="2"/>
        <v>33</v>
      </c>
      <c r="Q31" s="28">
        <f t="shared" si="3"/>
        <v>40</v>
      </c>
    </row>
    <row r="32" spans="1:17" ht="22.9" customHeight="1" x14ac:dyDescent="0.3">
      <c r="A32" s="29" t="s">
        <v>92</v>
      </c>
      <c r="B32" s="30">
        <v>28</v>
      </c>
      <c r="C32" s="30">
        <v>122</v>
      </c>
      <c r="D32" s="30"/>
      <c r="E32" s="31" t="s">
        <v>102</v>
      </c>
      <c r="F32" s="31" t="s">
        <v>103</v>
      </c>
      <c r="G32" s="32" t="s">
        <v>21</v>
      </c>
      <c r="H32" s="33" t="s">
        <v>48</v>
      </c>
      <c r="I32" s="32" t="s">
        <v>99</v>
      </c>
      <c r="J32" s="31">
        <v>6</v>
      </c>
      <c r="K32" s="34">
        <v>2</v>
      </c>
      <c r="L32" s="34">
        <v>8</v>
      </c>
      <c r="M32" s="34">
        <v>41</v>
      </c>
      <c r="N32" s="35">
        <f t="shared" si="4"/>
        <v>161</v>
      </c>
      <c r="O32" s="34">
        <f t="shared" si="1"/>
        <v>2</v>
      </c>
      <c r="P32" s="27">
        <f t="shared" si="2"/>
        <v>1.9999999999999998</v>
      </c>
      <c r="Q32" s="28">
        <f t="shared" si="3"/>
        <v>41</v>
      </c>
    </row>
    <row r="33" spans="1:17" ht="22.9" customHeight="1" x14ac:dyDescent="0.3">
      <c r="A33" s="29" t="s">
        <v>92</v>
      </c>
      <c r="B33" s="30">
        <v>29</v>
      </c>
      <c r="C33" s="30">
        <v>20</v>
      </c>
      <c r="D33" s="30"/>
      <c r="E33" s="31" t="s">
        <v>104</v>
      </c>
      <c r="F33" s="31" t="s">
        <v>105</v>
      </c>
      <c r="G33" s="32" t="s">
        <v>21</v>
      </c>
      <c r="H33" s="33" t="s">
        <v>106</v>
      </c>
      <c r="I33" s="32" t="s">
        <v>86</v>
      </c>
      <c r="J33" s="31">
        <v>6</v>
      </c>
      <c r="K33" s="34">
        <v>2</v>
      </c>
      <c r="L33" s="34">
        <v>11</v>
      </c>
      <c r="M33" s="34">
        <v>18</v>
      </c>
      <c r="N33" s="35">
        <f t="shared" si="4"/>
        <v>318</v>
      </c>
      <c r="O33" s="34">
        <f t="shared" si="1"/>
        <v>2</v>
      </c>
      <c r="P33" s="27">
        <f t="shared" si="2"/>
        <v>5</v>
      </c>
      <c r="Q33" s="28">
        <f t="shared" si="3"/>
        <v>18</v>
      </c>
    </row>
    <row r="34" spans="1:17" ht="22.9" customHeight="1" x14ac:dyDescent="0.3">
      <c r="A34" s="29" t="s">
        <v>92</v>
      </c>
      <c r="B34" s="30">
        <v>30</v>
      </c>
      <c r="C34" s="30">
        <v>139</v>
      </c>
      <c r="D34" s="30"/>
      <c r="E34" s="31" t="s">
        <v>107</v>
      </c>
      <c r="F34" s="31" t="s">
        <v>108</v>
      </c>
      <c r="G34" s="32" t="s">
        <v>29</v>
      </c>
      <c r="H34" s="33"/>
      <c r="I34" s="32" t="s">
        <v>109</v>
      </c>
      <c r="J34" s="31">
        <v>6</v>
      </c>
      <c r="K34" s="34"/>
      <c r="L34" s="34"/>
      <c r="M34" s="34"/>
      <c r="N34" s="35">
        <f t="shared" si="4"/>
        <v>-360</v>
      </c>
      <c r="O34" s="34">
        <f t="shared" si="1"/>
        <v>0</v>
      </c>
      <c r="P34" s="27">
        <f t="shared" si="2"/>
        <v>-6</v>
      </c>
      <c r="Q34" s="28">
        <f t="shared" si="3"/>
        <v>0</v>
      </c>
    </row>
    <row r="35" spans="1:17" ht="22.9" customHeight="1" x14ac:dyDescent="0.3">
      <c r="A35" s="29" t="s">
        <v>21</v>
      </c>
      <c r="B35" s="30">
        <v>31</v>
      </c>
      <c r="C35" s="30">
        <v>54</v>
      </c>
      <c r="D35" s="30"/>
      <c r="E35" s="31" t="s">
        <v>110</v>
      </c>
      <c r="F35" s="31" t="s">
        <v>111</v>
      </c>
      <c r="G35" s="32" t="s">
        <v>21</v>
      </c>
      <c r="H35" s="33" t="s">
        <v>44</v>
      </c>
      <c r="I35" s="32" t="s">
        <v>99</v>
      </c>
      <c r="J35" s="31">
        <v>7.5</v>
      </c>
      <c r="K35" s="34">
        <v>2</v>
      </c>
      <c r="L35" s="34">
        <v>3</v>
      </c>
      <c r="M35" s="34">
        <v>42</v>
      </c>
      <c r="N35" s="35">
        <f t="shared" si="4"/>
        <v>-228</v>
      </c>
      <c r="O35" s="34">
        <f>+K35-1</f>
        <v>1</v>
      </c>
      <c r="P35" s="27">
        <f>+(N35/60)-Q35/60+60</f>
        <v>56</v>
      </c>
      <c r="Q35" s="28">
        <f t="shared" si="3"/>
        <v>12</v>
      </c>
    </row>
    <row r="36" spans="1:17" ht="22.9" customHeight="1" x14ac:dyDescent="0.3">
      <c r="A36" s="29" t="s">
        <v>21</v>
      </c>
      <c r="B36" s="30">
        <v>32</v>
      </c>
      <c r="C36" s="30">
        <v>49</v>
      </c>
      <c r="D36" s="30"/>
      <c r="E36" s="31" t="s">
        <v>112</v>
      </c>
      <c r="F36" s="31" t="s">
        <v>113</v>
      </c>
      <c r="G36" s="32" t="s">
        <v>21</v>
      </c>
      <c r="H36" s="33" t="s">
        <v>44</v>
      </c>
      <c r="I36" s="32" t="s">
        <v>86</v>
      </c>
      <c r="J36" s="31">
        <v>7.5</v>
      </c>
      <c r="K36" s="34">
        <v>2</v>
      </c>
      <c r="L36" s="34">
        <v>29</v>
      </c>
      <c r="M36" s="34">
        <v>1</v>
      </c>
      <c r="N36" s="35">
        <f t="shared" si="4"/>
        <v>1291</v>
      </c>
      <c r="O36" s="34">
        <f t="shared" si="1"/>
        <v>2</v>
      </c>
      <c r="P36" s="27">
        <f t="shared" si="2"/>
        <v>21</v>
      </c>
      <c r="Q36" s="28">
        <f t="shared" si="3"/>
        <v>31</v>
      </c>
    </row>
    <row r="37" spans="1:17" ht="22.9" customHeight="1" x14ac:dyDescent="0.3">
      <c r="A37" s="29" t="s">
        <v>21</v>
      </c>
      <c r="B37" s="30">
        <v>33</v>
      </c>
      <c r="C37" s="30">
        <v>33</v>
      </c>
      <c r="D37" s="30"/>
      <c r="E37" s="31" t="s">
        <v>114</v>
      </c>
      <c r="F37" s="31" t="s">
        <v>115</v>
      </c>
      <c r="G37" s="32" t="s">
        <v>21</v>
      </c>
      <c r="H37" s="33" t="s">
        <v>116</v>
      </c>
      <c r="I37" s="32" t="s">
        <v>117</v>
      </c>
      <c r="J37" s="31">
        <v>7.5</v>
      </c>
      <c r="K37" s="34"/>
      <c r="L37" s="34"/>
      <c r="M37" s="34"/>
      <c r="N37" s="35">
        <f t="shared" si="4"/>
        <v>-450</v>
      </c>
      <c r="O37" s="34">
        <f t="shared" si="1"/>
        <v>0</v>
      </c>
      <c r="P37" s="27">
        <f t="shared" si="2"/>
        <v>-8</v>
      </c>
      <c r="Q37" s="28">
        <f t="shared" si="3"/>
        <v>30</v>
      </c>
    </row>
    <row r="38" spans="1:17" ht="22.9" customHeight="1" x14ac:dyDescent="0.3">
      <c r="A38" s="29" t="s">
        <v>21</v>
      </c>
      <c r="B38" s="30">
        <v>34</v>
      </c>
      <c r="C38" s="30">
        <v>13</v>
      </c>
      <c r="D38" s="30"/>
      <c r="E38" s="31" t="s">
        <v>118</v>
      </c>
      <c r="F38" s="31" t="s">
        <v>119</v>
      </c>
      <c r="G38" s="32" t="s">
        <v>21</v>
      </c>
      <c r="H38" s="33" t="s">
        <v>116</v>
      </c>
      <c r="I38" s="32" t="s">
        <v>120</v>
      </c>
      <c r="J38" s="31">
        <v>7.5</v>
      </c>
      <c r="K38" s="34">
        <v>2</v>
      </c>
      <c r="L38" s="34">
        <v>19</v>
      </c>
      <c r="M38" s="34">
        <v>45</v>
      </c>
      <c r="N38" s="35">
        <f t="shared" si="4"/>
        <v>735</v>
      </c>
      <c r="O38" s="34">
        <f t="shared" si="1"/>
        <v>2</v>
      </c>
      <c r="P38" s="27">
        <f t="shared" si="2"/>
        <v>12</v>
      </c>
      <c r="Q38" s="28">
        <f t="shared" si="3"/>
        <v>15</v>
      </c>
    </row>
    <row r="39" spans="1:17" ht="22.9" customHeight="1" x14ac:dyDescent="0.3">
      <c r="A39" s="29" t="s">
        <v>21</v>
      </c>
      <c r="B39" s="30">
        <v>35</v>
      </c>
      <c r="C39" s="30">
        <v>21</v>
      </c>
      <c r="D39" s="30"/>
      <c r="E39" s="31" t="s">
        <v>121</v>
      </c>
      <c r="F39" s="31" t="s">
        <v>122</v>
      </c>
      <c r="G39" s="32" t="s">
        <v>21</v>
      </c>
      <c r="H39" s="33" t="s">
        <v>123</v>
      </c>
      <c r="I39" s="32" t="s">
        <v>120</v>
      </c>
      <c r="J39" s="31">
        <v>7.5</v>
      </c>
      <c r="K39" s="34">
        <v>2</v>
      </c>
      <c r="L39" s="34">
        <v>10</v>
      </c>
      <c r="M39" s="34">
        <v>35</v>
      </c>
      <c r="N39" s="35">
        <f t="shared" si="4"/>
        <v>185</v>
      </c>
      <c r="O39" s="34">
        <f t="shared" si="1"/>
        <v>2</v>
      </c>
      <c r="P39" s="27">
        <f t="shared" si="2"/>
        <v>3</v>
      </c>
      <c r="Q39" s="28">
        <f t="shared" si="3"/>
        <v>5</v>
      </c>
    </row>
    <row r="40" spans="1:17" ht="22.9" customHeight="1" x14ac:dyDescent="0.3">
      <c r="A40" s="29" t="s">
        <v>21</v>
      </c>
      <c r="B40" s="30">
        <v>36</v>
      </c>
      <c r="C40" s="30">
        <v>81</v>
      </c>
      <c r="D40" s="30"/>
      <c r="E40" s="31" t="s">
        <v>124</v>
      </c>
      <c r="F40" s="31" t="s">
        <v>125</v>
      </c>
      <c r="G40" s="32" t="s">
        <v>21</v>
      </c>
      <c r="H40" s="33" t="s">
        <v>126</v>
      </c>
      <c r="I40" s="32" t="s">
        <v>117</v>
      </c>
      <c r="J40" s="31">
        <v>7.5</v>
      </c>
      <c r="K40" s="34">
        <v>2</v>
      </c>
      <c r="L40" s="34">
        <v>24</v>
      </c>
      <c r="M40" s="34">
        <v>55</v>
      </c>
      <c r="N40" s="35">
        <f t="shared" si="4"/>
        <v>1045</v>
      </c>
      <c r="O40" s="34">
        <f t="shared" si="1"/>
        <v>2</v>
      </c>
      <c r="P40" s="27">
        <f t="shared" si="2"/>
        <v>17</v>
      </c>
      <c r="Q40" s="28">
        <f t="shared" si="3"/>
        <v>25</v>
      </c>
    </row>
    <row r="41" spans="1:17" ht="22.9" customHeight="1" x14ac:dyDescent="0.3">
      <c r="A41" s="29" t="s">
        <v>127</v>
      </c>
      <c r="B41" s="30">
        <v>37</v>
      </c>
      <c r="C41" s="30">
        <v>66</v>
      </c>
      <c r="D41" s="30"/>
      <c r="E41" s="31" t="s">
        <v>128</v>
      </c>
      <c r="F41" s="31" t="s">
        <v>129</v>
      </c>
      <c r="G41" s="32" t="s">
        <v>21</v>
      </c>
      <c r="H41" s="33" t="s">
        <v>130</v>
      </c>
      <c r="I41" s="32" t="s">
        <v>120</v>
      </c>
      <c r="J41" s="31">
        <v>9</v>
      </c>
      <c r="K41" s="34">
        <v>2</v>
      </c>
      <c r="L41" s="34">
        <v>32</v>
      </c>
      <c r="M41" s="34">
        <v>59</v>
      </c>
      <c r="N41" s="35">
        <f t="shared" si="4"/>
        <v>1439</v>
      </c>
      <c r="O41" s="34">
        <f t="shared" si="1"/>
        <v>2</v>
      </c>
      <c r="P41" s="27">
        <f t="shared" si="2"/>
        <v>23</v>
      </c>
      <c r="Q41" s="28">
        <f t="shared" si="3"/>
        <v>59</v>
      </c>
    </row>
    <row r="42" spans="1:17" ht="22.9" customHeight="1" x14ac:dyDescent="0.3">
      <c r="A42" s="29" t="s">
        <v>127</v>
      </c>
      <c r="B42" s="30">
        <v>38</v>
      </c>
      <c r="C42" s="30">
        <v>35</v>
      </c>
      <c r="D42" s="30"/>
      <c r="E42" s="31" t="s">
        <v>70</v>
      </c>
      <c r="F42" s="31" t="s">
        <v>131</v>
      </c>
      <c r="G42" s="32" t="s">
        <v>29</v>
      </c>
      <c r="H42" s="33" t="s">
        <v>34</v>
      </c>
      <c r="I42" s="32" t="s">
        <v>132</v>
      </c>
      <c r="J42" s="31">
        <v>9</v>
      </c>
      <c r="K42" s="34"/>
      <c r="L42" s="34"/>
      <c r="M42" s="34"/>
      <c r="N42" s="35">
        <f t="shared" si="4"/>
        <v>-540</v>
      </c>
      <c r="O42" s="34">
        <f t="shared" si="1"/>
        <v>0</v>
      </c>
      <c r="P42" s="27">
        <f t="shared" si="2"/>
        <v>-9</v>
      </c>
      <c r="Q42" s="28">
        <f t="shared" si="3"/>
        <v>0</v>
      </c>
    </row>
    <row r="43" spans="1:17" ht="22.9" customHeight="1" x14ac:dyDescent="0.3">
      <c r="A43" s="29" t="s">
        <v>127</v>
      </c>
      <c r="B43" s="30">
        <v>39</v>
      </c>
      <c r="C43" s="30">
        <v>51</v>
      </c>
      <c r="D43" s="30"/>
      <c r="E43" s="31" t="s">
        <v>133</v>
      </c>
      <c r="F43" s="31" t="s">
        <v>134</v>
      </c>
      <c r="G43" s="32" t="s">
        <v>21</v>
      </c>
      <c r="H43" s="33" t="s">
        <v>30</v>
      </c>
      <c r="I43" s="32" t="s">
        <v>99</v>
      </c>
      <c r="J43" s="31">
        <v>9</v>
      </c>
      <c r="K43" s="34">
        <v>2</v>
      </c>
      <c r="L43" s="34">
        <v>18</v>
      </c>
      <c r="M43" s="34">
        <v>42</v>
      </c>
      <c r="N43" s="35">
        <f t="shared" si="4"/>
        <v>582</v>
      </c>
      <c r="O43" s="34">
        <f t="shared" si="1"/>
        <v>2</v>
      </c>
      <c r="P43" s="27">
        <f t="shared" si="2"/>
        <v>9</v>
      </c>
      <c r="Q43" s="28">
        <f t="shared" si="3"/>
        <v>42</v>
      </c>
    </row>
    <row r="44" spans="1:17" ht="22.9" customHeight="1" x14ac:dyDescent="0.3">
      <c r="A44" s="29" t="s">
        <v>127</v>
      </c>
      <c r="B44" s="30">
        <v>40</v>
      </c>
      <c r="C44" s="30">
        <v>9</v>
      </c>
      <c r="D44" s="30"/>
      <c r="E44" s="31" t="s">
        <v>135</v>
      </c>
      <c r="F44" s="31" t="s">
        <v>136</v>
      </c>
      <c r="G44" s="32" t="s">
        <v>21</v>
      </c>
      <c r="H44" s="33" t="s">
        <v>137</v>
      </c>
      <c r="I44" s="32" t="s">
        <v>120</v>
      </c>
      <c r="J44" s="31">
        <v>9</v>
      </c>
      <c r="K44" s="34">
        <v>2</v>
      </c>
      <c r="L44" s="34">
        <v>28</v>
      </c>
      <c r="M44" s="34">
        <v>13</v>
      </c>
      <c r="N44" s="35">
        <f t="shared" si="4"/>
        <v>1153</v>
      </c>
      <c r="O44" s="34">
        <f t="shared" si="1"/>
        <v>2</v>
      </c>
      <c r="P44" s="27">
        <f t="shared" si="2"/>
        <v>19</v>
      </c>
      <c r="Q44" s="28">
        <f t="shared" si="3"/>
        <v>13</v>
      </c>
    </row>
    <row r="45" spans="1:17" ht="22.9" customHeight="1" x14ac:dyDescent="0.3">
      <c r="A45" s="29" t="s">
        <v>127</v>
      </c>
      <c r="B45" s="30">
        <v>41</v>
      </c>
      <c r="C45" s="30">
        <v>150</v>
      </c>
      <c r="D45" s="30"/>
      <c r="E45" s="31" t="s">
        <v>138</v>
      </c>
      <c r="F45" s="31" t="s">
        <v>139</v>
      </c>
      <c r="G45" s="32" t="s">
        <v>29</v>
      </c>
      <c r="H45" s="33" t="s">
        <v>140</v>
      </c>
      <c r="I45" s="32" t="s">
        <v>132</v>
      </c>
      <c r="J45" s="31">
        <v>9</v>
      </c>
      <c r="K45" s="34">
        <v>1</v>
      </c>
      <c r="L45" s="34">
        <v>48</v>
      </c>
      <c r="M45" s="34">
        <v>33</v>
      </c>
      <c r="N45" s="35">
        <f t="shared" si="4"/>
        <v>2373</v>
      </c>
      <c r="O45" s="34">
        <f t="shared" si="1"/>
        <v>1</v>
      </c>
      <c r="P45" s="27">
        <f t="shared" si="2"/>
        <v>39</v>
      </c>
      <c r="Q45" s="28">
        <f t="shared" si="3"/>
        <v>33</v>
      </c>
    </row>
    <row r="46" spans="1:17" ht="22.9" customHeight="1" x14ac:dyDescent="0.3">
      <c r="A46" s="29" t="s">
        <v>127</v>
      </c>
      <c r="B46" s="30">
        <v>42</v>
      </c>
      <c r="C46" s="30">
        <v>152</v>
      </c>
      <c r="D46" s="30"/>
      <c r="E46" s="31" t="s">
        <v>141</v>
      </c>
      <c r="F46" s="31" t="s">
        <v>142</v>
      </c>
      <c r="G46" s="32" t="s">
        <v>29</v>
      </c>
      <c r="H46" s="33"/>
      <c r="I46" s="32" t="s">
        <v>109</v>
      </c>
      <c r="J46" s="31">
        <v>9</v>
      </c>
      <c r="K46" s="34">
        <v>1</v>
      </c>
      <c r="L46" s="34">
        <v>47</v>
      </c>
      <c r="M46" s="34">
        <v>56</v>
      </c>
      <c r="N46" s="35">
        <f t="shared" si="4"/>
        <v>2336</v>
      </c>
      <c r="O46" s="34">
        <f t="shared" si="1"/>
        <v>1</v>
      </c>
      <c r="P46" s="27">
        <f t="shared" si="2"/>
        <v>38</v>
      </c>
      <c r="Q46" s="28">
        <f t="shared" si="3"/>
        <v>56</v>
      </c>
    </row>
    <row r="47" spans="1:17" ht="22.9" customHeight="1" x14ac:dyDescent="0.3">
      <c r="A47" s="29" t="s">
        <v>143</v>
      </c>
      <c r="B47" s="30">
        <v>43</v>
      </c>
      <c r="C47" s="30">
        <v>165</v>
      </c>
      <c r="D47" s="30"/>
      <c r="E47" s="31" t="s">
        <v>144</v>
      </c>
      <c r="F47" s="31" t="s">
        <v>145</v>
      </c>
      <c r="G47" s="32" t="s">
        <v>21</v>
      </c>
      <c r="H47" s="33" t="s">
        <v>146</v>
      </c>
      <c r="I47" s="32" t="s">
        <v>99</v>
      </c>
      <c r="J47" s="31">
        <v>10.5</v>
      </c>
      <c r="K47" s="34">
        <v>1</v>
      </c>
      <c r="L47" s="34">
        <v>53</v>
      </c>
      <c r="M47" s="34">
        <v>33</v>
      </c>
      <c r="N47" s="35">
        <f t="shared" si="4"/>
        <v>2583</v>
      </c>
      <c r="O47" s="34">
        <f t="shared" si="1"/>
        <v>1</v>
      </c>
      <c r="P47" s="27">
        <f t="shared" si="2"/>
        <v>43</v>
      </c>
      <c r="Q47" s="28">
        <f t="shared" si="3"/>
        <v>3</v>
      </c>
    </row>
    <row r="48" spans="1:17" ht="22.9" customHeight="1" x14ac:dyDescent="0.3">
      <c r="A48" s="29" t="s">
        <v>143</v>
      </c>
      <c r="B48" s="30">
        <v>44</v>
      </c>
      <c r="C48" s="30">
        <v>178</v>
      </c>
      <c r="D48" s="30"/>
      <c r="E48" s="31" t="s">
        <v>38</v>
      </c>
      <c r="F48" s="31" t="s">
        <v>147</v>
      </c>
      <c r="G48" s="32" t="s">
        <v>29</v>
      </c>
      <c r="H48" s="33" t="s">
        <v>148</v>
      </c>
      <c r="I48" s="32" t="s">
        <v>109</v>
      </c>
      <c r="J48" s="31">
        <v>10.5</v>
      </c>
      <c r="K48" s="34">
        <v>1</v>
      </c>
      <c r="L48" s="34">
        <v>41</v>
      </c>
      <c r="M48" s="34">
        <v>55</v>
      </c>
      <c r="N48" s="35">
        <f t="shared" si="4"/>
        <v>1885</v>
      </c>
      <c r="O48" s="34">
        <f t="shared" si="1"/>
        <v>1</v>
      </c>
      <c r="P48" s="27">
        <f t="shared" si="2"/>
        <v>31</v>
      </c>
      <c r="Q48" s="28">
        <f t="shared" si="3"/>
        <v>25</v>
      </c>
    </row>
    <row r="49" spans="1:17" ht="22.9" customHeight="1" x14ac:dyDescent="0.3">
      <c r="A49" s="29" t="s">
        <v>143</v>
      </c>
      <c r="B49" s="30">
        <v>45</v>
      </c>
      <c r="C49" s="30">
        <v>180</v>
      </c>
      <c r="D49" s="30"/>
      <c r="E49" s="31" t="s">
        <v>149</v>
      </c>
      <c r="F49" s="31" t="s">
        <v>150</v>
      </c>
      <c r="G49" s="32" t="s">
        <v>29</v>
      </c>
      <c r="H49" s="33" t="s">
        <v>151</v>
      </c>
      <c r="I49" s="32" t="s">
        <v>132</v>
      </c>
      <c r="J49" s="31">
        <v>10.5</v>
      </c>
      <c r="K49" s="34">
        <v>2</v>
      </c>
      <c r="L49" s="34">
        <v>4</v>
      </c>
      <c r="M49" s="34">
        <v>32</v>
      </c>
      <c r="N49" s="35">
        <f t="shared" si="4"/>
        <v>-358</v>
      </c>
      <c r="O49" s="34">
        <f>+K49-1</f>
        <v>1</v>
      </c>
      <c r="P49" s="27">
        <f>+(N49/60)-Q49/60+60</f>
        <v>54</v>
      </c>
      <c r="Q49" s="28">
        <f t="shared" si="3"/>
        <v>2</v>
      </c>
    </row>
    <row r="50" spans="1:17" ht="22.9" customHeight="1" x14ac:dyDescent="0.3">
      <c r="A50" s="29" t="s">
        <v>143</v>
      </c>
      <c r="B50" s="30">
        <v>46</v>
      </c>
      <c r="C50" s="30"/>
      <c r="D50" s="30"/>
      <c r="E50" s="31" t="s">
        <v>152</v>
      </c>
      <c r="F50" s="31"/>
      <c r="G50" s="32"/>
      <c r="H50" s="33"/>
      <c r="I50" s="32"/>
      <c r="J50" s="31">
        <v>10.5</v>
      </c>
      <c r="K50" s="34"/>
      <c r="L50" s="34"/>
      <c r="M50" s="34"/>
      <c r="N50" s="35">
        <f t="shared" si="4"/>
        <v>-630</v>
      </c>
      <c r="O50" s="34">
        <f t="shared" si="1"/>
        <v>0</v>
      </c>
      <c r="P50" s="27">
        <f t="shared" si="2"/>
        <v>-11</v>
      </c>
      <c r="Q50" s="28">
        <f t="shared" si="3"/>
        <v>30</v>
      </c>
    </row>
    <row r="51" spans="1:17" ht="22.9" customHeight="1" x14ac:dyDescent="0.3">
      <c r="A51" s="29" t="s">
        <v>143</v>
      </c>
      <c r="B51" s="30">
        <v>47</v>
      </c>
      <c r="C51" s="30"/>
      <c r="D51" s="30"/>
      <c r="E51" s="31" t="s">
        <v>152</v>
      </c>
      <c r="F51" s="31"/>
      <c r="G51" s="32"/>
      <c r="H51" s="33"/>
      <c r="I51" s="32"/>
      <c r="J51" s="31">
        <v>10.5</v>
      </c>
      <c r="K51" s="34"/>
      <c r="L51" s="34"/>
      <c r="M51" s="34"/>
      <c r="N51" s="35">
        <f t="shared" si="4"/>
        <v>-630</v>
      </c>
      <c r="O51" s="34">
        <f t="shared" si="1"/>
        <v>0</v>
      </c>
      <c r="P51" s="27">
        <f t="shared" si="2"/>
        <v>-11</v>
      </c>
      <c r="Q51" s="28">
        <f t="shared" si="3"/>
        <v>30</v>
      </c>
    </row>
    <row r="52" spans="1:17" ht="22.9" customHeight="1" x14ac:dyDescent="0.3">
      <c r="A52" s="29" t="s">
        <v>143</v>
      </c>
      <c r="B52" s="30">
        <v>48</v>
      </c>
      <c r="C52" s="30"/>
      <c r="D52" s="30"/>
      <c r="E52" s="31" t="s">
        <v>152</v>
      </c>
      <c r="F52" s="31"/>
      <c r="G52" s="32"/>
      <c r="H52" s="33"/>
      <c r="I52" s="32"/>
      <c r="J52" s="31">
        <v>10.5</v>
      </c>
      <c r="K52" s="34"/>
      <c r="L52" s="34"/>
      <c r="M52" s="34"/>
      <c r="N52" s="35">
        <f t="shared" si="4"/>
        <v>-630</v>
      </c>
      <c r="O52" s="34">
        <f t="shared" si="1"/>
        <v>0</v>
      </c>
      <c r="P52" s="27">
        <f t="shared" si="2"/>
        <v>-11</v>
      </c>
      <c r="Q52" s="28">
        <f t="shared" si="3"/>
        <v>30</v>
      </c>
    </row>
    <row r="53" spans="1:17" ht="22.9" customHeight="1" x14ac:dyDescent="0.3">
      <c r="A53" s="29" t="s">
        <v>153</v>
      </c>
      <c r="B53" s="30">
        <v>49</v>
      </c>
      <c r="C53" s="30">
        <v>3</v>
      </c>
      <c r="D53" s="30"/>
      <c r="E53" s="31" t="s">
        <v>154</v>
      </c>
      <c r="F53" s="31" t="s">
        <v>155</v>
      </c>
      <c r="G53" s="32" t="s">
        <v>29</v>
      </c>
      <c r="H53" s="33" t="s">
        <v>156</v>
      </c>
      <c r="I53" s="32" t="s">
        <v>96</v>
      </c>
      <c r="J53" s="31">
        <v>12</v>
      </c>
      <c r="K53" s="34">
        <v>1</v>
      </c>
      <c r="L53" s="34">
        <v>44</v>
      </c>
      <c r="M53" s="34">
        <v>57</v>
      </c>
      <c r="N53" s="35">
        <f t="shared" si="4"/>
        <v>1977</v>
      </c>
      <c r="O53" s="34">
        <f t="shared" si="1"/>
        <v>1</v>
      </c>
      <c r="P53" s="27">
        <f t="shared" si="2"/>
        <v>32</v>
      </c>
      <c r="Q53" s="28">
        <f t="shared" si="3"/>
        <v>57</v>
      </c>
    </row>
    <row r="54" spans="1:17" ht="22.9" customHeight="1" x14ac:dyDescent="0.3">
      <c r="A54" s="29" t="s">
        <v>153</v>
      </c>
      <c r="B54" s="30">
        <v>50</v>
      </c>
      <c r="C54" s="30">
        <v>29</v>
      </c>
      <c r="D54" s="30"/>
      <c r="E54" s="31" t="s">
        <v>93</v>
      </c>
      <c r="F54" s="31" t="s">
        <v>157</v>
      </c>
      <c r="G54" s="32" t="s">
        <v>29</v>
      </c>
      <c r="H54" s="33"/>
      <c r="I54" s="32" t="s">
        <v>158</v>
      </c>
      <c r="J54" s="31">
        <v>12</v>
      </c>
      <c r="K54" s="34">
        <v>2</v>
      </c>
      <c r="L54" s="34">
        <v>24</v>
      </c>
      <c r="M54" s="34">
        <v>13</v>
      </c>
      <c r="N54" s="35">
        <f t="shared" si="4"/>
        <v>733</v>
      </c>
      <c r="O54" s="34">
        <f t="shared" si="1"/>
        <v>2</v>
      </c>
      <c r="P54" s="27">
        <f t="shared" si="2"/>
        <v>12</v>
      </c>
      <c r="Q54" s="28">
        <f t="shared" si="3"/>
        <v>13</v>
      </c>
    </row>
    <row r="55" spans="1:17" ht="22.9" customHeight="1" x14ac:dyDescent="0.3">
      <c r="A55" s="29" t="s">
        <v>153</v>
      </c>
      <c r="B55" s="30">
        <v>51</v>
      </c>
      <c r="C55" s="30">
        <v>120</v>
      </c>
      <c r="D55" s="30"/>
      <c r="E55" s="31" t="s">
        <v>70</v>
      </c>
      <c r="F55" s="31" t="s">
        <v>159</v>
      </c>
      <c r="G55" s="32" t="s">
        <v>29</v>
      </c>
      <c r="H55" s="33" t="s">
        <v>160</v>
      </c>
      <c r="I55" s="32" t="s">
        <v>158</v>
      </c>
      <c r="J55" s="31">
        <v>12</v>
      </c>
      <c r="K55" s="34">
        <v>1</v>
      </c>
      <c r="L55" s="34">
        <v>49</v>
      </c>
      <c r="M55" s="34">
        <v>35</v>
      </c>
      <c r="N55" s="35">
        <f t="shared" si="4"/>
        <v>2255</v>
      </c>
      <c r="O55" s="34">
        <f t="shared" si="1"/>
        <v>1</v>
      </c>
      <c r="P55" s="27">
        <f t="shared" si="2"/>
        <v>37</v>
      </c>
      <c r="Q55" s="28">
        <f t="shared" si="3"/>
        <v>35</v>
      </c>
    </row>
    <row r="56" spans="1:17" ht="22.9" customHeight="1" x14ac:dyDescent="0.3">
      <c r="A56" s="29" t="s">
        <v>153</v>
      </c>
      <c r="B56" s="30">
        <v>52</v>
      </c>
      <c r="C56" s="30">
        <v>143</v>
      </c>
      <c r="D56" s="30"/>
      <c r="E56" s="31" t="s">
        <v>154</v>
      </c>
      <c r="F56" s="31" t="s">
        <v>161</v>
      </c>
      <c r="G56" s="32" t="s">
        <v>29</v>
      </c>
      <c r="H56" s="33"/>
      <c r="I56" s="32" t="s">
        <v>158</v>
      </c>
      <c r="J56" s="31">
        <v>12</v>
      </c>
      <c r="K56" s="34"/>
      <c r="L56" s="34"/>
      <c r="M56" s="34"/>
      <c r="N56" s="35">
        <f t="shared" si="4"/>
        <v>-720</v>
      </c>
      <c r="O56" s="34">
        <f t="shared" si="1"/>
        <v>0</v>
      </c>
      <c r="P56" s="27">
        <f t="shared" si="2"/>
        <v>-12</v>
      </c>
      <c r="Q56" s="28">
        <f t="shared" si="3"/>
        <v>0</v>
      </c>
    </row>
    <row r="57" spans="1:17" ht="22.9" customHeight="1" x14ac:dyDescent="0.3">
      <c r="A57" s="29" t="s">
        <v>153</v>
      </c>
      <c r="B57" s="30">
        <v>53</v>
      </c>
      <c r="C57" s="30">
        <v>32</v>
      </c>
      <c r="D57" s="30"/>
      <c r="E57" s="31" t="s">
        <v>93</v>
      </c>
      <c r="F57" s="31" t="s">
        <v>115</v>
      </c>
      <c r="G57" s="32" t="s">
        <v>29</v>
      </c>
      <c r="H57" s="33" t="s">
        <v>116</v>
      </c>
      <c r="I57" s="32" t="s">
        <v>132</v>
      </c>
      <c r="J57" s="31">
        <v>12</v>
      </c>
      <c r="K57" s="34">
        <v>2</v>
      </c>
      <c r="L57" s="34">
        <v>0</v>
      </c>
      <c r="M57" s="34">
        <v>17</v>
      </c>
      <c r="N57" s="35">
        <f t="shared" si="4"/>
        <v>-703</v>
      </c>
      <c r="O57" s="34">
        <f>+K57-1</f>
        <v>1</v>
      </c>
      <c r="P57" s="27">
        <f>+(N57/60)-Q57/60+60</f>
        <v>48</v>
      </c>
      <c r="Q57" s="28">
        <f t="shared" si="3"/>
        <v>17</v>
      </c>
    </row>
    <row r="58" spans="1:17" ht="22.9" customHeight="1" x14ac:dyDescent="0.3">
      <c r="A58" s="29" t="s">
        <v>153</v>
      </c>
      <c r="B58" s="30">
        <v>54</v>
      </c>
      <c r="C58" s="30">
        <v>89</v>
      </c>
      <c r="D58" s="30"/>
      <c r="E58" s="31" t="s">
        <v>162</v>
      </c>
      <c r="F58" s="31" t="s">
        <v>163</v>
      </c>
      <c r="G58" s="32" t="s">
        <v>29</v>
      </c>
      <c r="H58" s="33" t="s">
        <v>164</v>
      </c>
      <c r="I58" s="32" t="s">
        <v>109</v>
      </c>
      <c r="J58" s="31">
        <v>12</v>
      </c>
      <c r="K58" s="34">
        <v>1</v>
      </c>
      <c r="L58" s="34">
        <v>43</v>
      </c>
      <c r="M58" s="34">
        <v>7</v>
      </c>
      <c r="N58" s="35">
        <f t="shared" si="4"/>
        <v>1867</v>
      </c>
      <c r="O58" s="34">
        <f t="shared" si="1"/>
        <v>1</v>
      </c>
      <c r="P58" s="27">
        <f t="shared" si="2"/>
        <v>31</v>
      </c>
      <c r="Q58" s="28">
        <f t="shared" si="3"/>
        <v>7</v>
      </c>
    </row>
    <row r="59" spans="1:17" ht="22.9" customHeight="1" x14ac:dyDescent="0.3">
      <c r="A59" s="29" t="s">
        <v>165</v>
      </c>
      <c r="B59" s="30">
        <v>55</v>
      </c>
      <c r="C59" s="30">
        <v>111</v>
      </c>
      <c r="D59" s="30"/>
      <c r="E59" s="31" t="s">
        <v>65</v>
      </c>
      <c r="F59" s="31" t="s">
        <v>53</v>
      </c>
      <c r="G59" s="32" t="s">
        <v>29</v>
      </c>
      <c r="H59" s="33"/>
      <c r="I59" s="32" t="s">
        <v>109</v>
      </c>
      <c r="J59" s="31">
        <v>13.5</v>
      </c>
      <c r="K59" s="34">
        <v>1</v>
      </c>
      <c r="L59" s="34">
        <v>45</v>
      </c>
      <c r="M59" s="34">
        <v>22</v>
      </c>
      <c r="N59" s="35">
        <f t="shared" si="4"/>
        <v>1912</v>
      </c>
      <c r="O59" s="34">
        <f t="shared" si="1"/>
        <v>1</v>
      </c>
      <c r="P59" s="27">
        <f t="shared" si="2"/>
        <v>31</v>
      </c>
      <c r="Q59" s="28">
        <f t="shared" si="3"/>
        <v>52</v>
      </c>
    </row>
    <row r="60" spans="1:17" ht="22.9" customHeight="1" x14ac:dyDescent="0.3">
      <c r="A60" s="29" t="s">
        <v>165</v>
      </c>
      <c r="B60" s="30">
        <v>56</v>
      </c>
      <c r="C60" s="30">
        <v>112</v>
      </c>
      <c r="D60" s="30"/>
      <c r="E60" s="31" t="s">
        <v>166</v>
      </c>
      <c r="F60" s="31" t="s">
        <v>167</v>
      </c>
      <c r="G60" s="32" t="s">
        <v>29</v>
      </c>
      <c r="H60" s="33"/>
      <c r="I60" s="32" t="s">
        <v>109</v>
      </c>
      <c r="J60" s="31">
        <v>13.5</v>
      </c>
      <c r="K60" s="34">
        <v>1</v>
      </c>
      <c r="L60" s="34">
        <v>51</v>
      </c>
      <c r="M60" s="34">
        <v>50</v>
      </c>
      <c r="N60" s="35">
        <f t="shared" si="4"/>
        <v>2300</v>
      </c>
      <c r="O60" s="34">
        <f t="shared" si="1"/>
        <v>1</v>
      </c>
      <c r="P60" s="27">
        <f t="shared" si="2"/>
        <v>38</v>
      </c>
      <c r="Q60" s="28">
        <f t="shared" si="3"/>
        <v>20</v>
      </c>
    </row>
    <row r="61" spans="1:17" ht="22.9" customHeight="1" x14ac:dyDescent="0.3">
      <c r="A61" s="29" t="s">
        <v>165</v>
      </c>
      <c r="B61" s="30">
        <v>57</v>
      </c>
      <c r="C61" s="30">
        <v>87</v>
      </c>
      <c r="D61" s="30"/>
      <c r="E61" s="31" t="s">
        <v>168</v>
      </c>
      <c r="F61" s="31" t="s">
        <v>169</v>
      </c>
      <c r="G61" s="32" t="s">
        <v>21</v>
      </c>
      <c r="H61" s="33"/>
      <c r="I61" s="32" t="s">
        <v>99</v>
      </c>
      <c r="J61" s="31">
        <v>13.5</v>
      </c>
      <c r="K61" s="34">
        <v>2</v>
      </c>
      <c r="L61" s="34">
        <v>21</v>
      </c>
      <c r="M61" s="34">
        <v>38</v>
      </c>
      <c r="N61" s="35">
        <f t="shared" si="4"/>
        <v>488</v>
      </c>
      <c r="O61" s="34">
        <f t="shared" si="1"/>
        <v>2</v>
      </c>
      <c r="P61" s="27">
        <f t="shared" si="2"/>
        <v>7.9999999999999991</v>
      </c>
      <c r="Q61" s="28">
        <f t="shared" si="3"/>
        <v>8</v>
      </c>
    </row>
    <row r="62" spans="1:17" ht="22.9" customHeight="1" x14ac:dyDescent="0.3">
      <c r="A62" s="29" t="s">
        <v>165</v>
      </c>
      <c r="B62" s="30">
        <v>58</v>
      </c>
      <c r="C62" s="30">
        <v>67</v>
      </c>
      <c r="D62" s="30"/>
      <c r="E62" s="31" t="s">
        <v>170</v>
      </c>
      <c r="F62" s="31" t="s">
        <v>171</v>
      </c>
      <c r="G62" s="32" t="s">
        <v>21</v>
      </c>
      <c r="H62" s="33" t="s">
        <v>172</v>
      </c>
      <c r="I62" s="32" t="s">
        <v>120</v>
      </c>
      <c r="J62" s="31">
        <v>13.5</v>
      </c>
      <c r="K62" s="34">
        <v>2</v>
      </c>
      <c r="L62" s="34">
        <v>26</v>
      </c>
      <c r="M62" s="34">
        <v>50</v>
      </c>
      <c r="N62" s="35">
        <f t="shared" si="4"/>
        <v>800</v>
      </c>
      <c r="O62" s="34">
        <f t="shared" si="1"/>
        <v>2</v>
      </c>
      <c r="P62" s="27">
        <f t="shared" si="2"/>
        <v>13</v>
      </c>
      <c r="Q62" s="28">
        <f t="shared" si="3"/>
        <v>20</v>
      </c>
    </row>
    <row r="63" spans="1:17" ht="22.9" customHeight="1" x14ac:dyDescent="0.3">
      <c r="A63" s="29" t="s">
        <v>165</v>
      </c>
      <c r="B63" s="30">
        <v>59</v>
      </c>
      <c r="C63" s="30">
        <v>11</v>
      </c>
      <c r="D63" s="30"/>
      <c r="E63" s="31" t="s">
        <v>173</v>
      </c>
      <c r="F63" s="31" t="s">
        <v>174</v>
      </c>
      <c r="G63" s="32" t="s">
        <v>21</v>
      </c>
      <c r="H63" s="33" t="s">
        <v>175</v>
      </c>
      <c r="I63" s="32" t="s">
        <v>86</v>
      </c>
      <c r="J63" s="31">
        <v>13.5</v>
      </c>
      <c r="K63" s="34"/>
      <c r="L63" s="34"/>
      <c r="M63" s="34"/>
      <c r="N63" s="35">
        <f t="shared" si="4"/>
        <v>-810</v>
      </c>
      <c r="O63" s="34">
        <f t="shared" si="1"/>
        <v>0</v>
      </c>
      <c r="P63" s="27">
        <f t="shared" si="2"/>
        <v>-14</v>
      </c>
      <c r="Q63" s="28">
        <f t="shared" si="3"/>
        <v>30</v>
      </c>
    </row>
    <row r="64" spans="1:17" ht="22.9" customHeight="1" x14ac:dyDescent="0.3">
      <c r="A64" s="29" t="s">
        <v>165</v>
      </c>
      <c r="B64" s="30">
        <v>60</v>
      </c>
      <c r="C64" s="30">
        <v>44</v>
      </c>
      <c r="D64" s="30"/>
      <c r="E64" s="31" t="s">
        <v>176</v>
      </c>
      <c r="F64" s="31" t="s">
        <v>177</v>
      </c>
      <c r="G64" s="32" t="s">
        <v>21</v>
      </c>
      <c r="H64" s="33" t="s">
        <v>178</v>
      </c>
      <c r="I64" s="32" t="s">
        <v>86</v>
      </c>
      <c r="J64" s="31">
        <v>13.5</v>
      </c>
      <c r="K64" s="34">
        <v>1</v>
      </c>
      <c r="L64" s="34">
        <v>54</v>
      </c>
      <c r="M64" s="34">
        <v>5</v>
      </c>
      <c r="N64" s="35">
        <f t="shared" si="4"/>
        <v>2435</v>
      </c>
      <c r="O64" s="34">
        <f t="shared" si="1"/>
        <v>1</v>
      </c>
      <c r="P64" s="27">
        <f t="shared" si="2"/>
        <v>40</v>
      </c>
      <c r="Q64" s="28">
        <f t="shared" si="3"/>
        <v>35</v>
      </c>
    </row>
    <row r="65" spans="1:17" ht="22.9" customHeight="1" x14ac:dyDescent="0.3">
      <c r="A65" s="29" t="s">
        <v>179</v>
      </c>
      <c r="B65" s="30">
        <v>61</v>
      </c>
      <c r="C65" s="30">
        <v>76</v>
      </c>
      <c r="D65" s="30"/>
      <c r="E65" s="31" t="s">
        <v>180</v>
      </c>
      <c r="F65" s="31" t="s">
        <v>181</v>
      </c>
      <c r="G65" s="32" t="s">
        <v>21</v>
      </c>
      <c r="H65" s="33" t="s">
        <v>126</v>
      </c>
      <c r="I65" s="32" t="s">
        <v>86</v>
      </c>
      <c r="J65" s="31">
        <v>15</v>
      </c>
      <c r="K65" s="34">
        <v>2</v>
      </c>
      <c r="L65" s="34">
        <v>24</v>
      </c>
      <c r="M65" s="34">
        <v>35</v>
      </c>
      <c r="N65" s="35">
        <f t="shared" si="4"/>
        <v>575</v>
      </c>
      <c r="O65" s="34">
        <f t="shared" si="1"/>
        <v>2</v>
      </c>
      <c r="P65" s="27">
        <f t="shared" si="2"/>
        <v>9</v>
      </c>
      <c r="Q65" s="28">
        <f t="shared" si="3"/>
        <v>35</v>
      </c>
    </row>
    <row r="66" spans="1:17" ht="22.9" customHeight="1" x14ac:dyDescent="0.3">
      <c r="A66" s="29" t="s">
        <v>179</v>
      </c>
      <c r="B66" s="30">
        <v>62</v>
      </c>
      <c r="C66" s="30">
        <v>88</v>
      </c>
      <c r="D66" s="30"/>
      <c r="E66" s="31" t="s">
        <v>182</v>
      </c>
      <c r="F66" s="31" t="s">
        <v>183</v>
      </c>
      <c r="G66" s="32" t="s">
        <v>21</v>
      </c>
      <c r="H66" s="33" t="s">
        <v>48</v>
      </c>
      <c r="I66" s="32" t="s">
        <v>86</v>
      </c>
      <c r="J66" s="31">
        <v>15</v>
      </c>
      <c r="K66" s="34">
        <v>2</v>
      </c>
      <c r="L66" s="34">
        <v>2</v>
      </c>
      <c r="M66" s="34">
        <v>25</v>
      </c>
      <c r="N66" s="35">
        <f t="shared" si="4"/>
        <v>-755</v>
      </c>
      <c r="O66" s="34">
        <f t="shared" ref="O66:O68" si="5">+K66-1</f>
        <v>1</v>
      </c>
      <c r="P66" s="27">
        <f t="shared" ref="P66:P68" si="6">+(N66/60)-Q66/60+60</f>
        <v>47</v>
      </c>
      <c r="Q66" s="28">
        <f t="shared" si="3"/>
        <v>25</v>
      </c>
    </row>
    <row r="67" spans="1:17" ht="22.9" customHeight="1" x14ac:dyDescent="0.3">
      <c r="A67" s="29" t="s">
        <v>179</v>
      </c>
      <c r="B67" s="30">
        <v>63</v>
      </c>
      <c r="C67" s="30">
        <v>128</v>
      </c>
      <c r="D67" s="30"/>
      <c r="E67" s="31" t="s">
        <v>184</v>
      </c>
      <c r="F67" s="31" t="s">
        <v>185</v>
      </c>
      <c r="G67" s="32" t="s">
        <v>21</v>
      </c>
      <c r="H67" s="33"/>
      <c r="I67" s="32" t="s">
        <v>86</v>
      </c>
      <c r="J67" s="31">
        <v>15</v>
      </c>
      <c r="K67" s="34">
        <v>2</v>
      </c>
      <c r="L67" s="34">
        <v>0</v>
      </c>
      <c r="M67" s="34">
        <v>25</v>
      </c>
      <c r="N67" s="35">
        <f t="shared" si="4"/>
        <v>-875</v>
      </c>
      <c r="O67" s="34">
        <f t="shared" si="5"/>
        <v>1</v>
      </c>
      <c r="P67" s="27">
        <f t="shared" si="6"/>
        <v>45</v>
      </c>
      <c r="Q67" s="28">
        <f t="shared" si="3"/>
        <v>25</v>
      </c>
    </row>
    <row r="68" spans="1:17" ht="22.9" customHeight="1" x14ac:dyDescent="0.3">
      <c r="A68" s="29" t="s">
        <v>179</v>
      </c>
      <c r="B68" s="30">
        <v>64</v>
      </c>
      <c r="C68" s="30">
        <v>42</v>
      </c>
      <c r="D68" s="30"/>
      <c r="E68" s="31" t="s">
        <v>186</v>
      </c>
      <c r="F68" s="31" t="s">
        <v>187</v>
      </c>
      <c r="G68" s="32" t="s">
        <v>21</v>
      </c>
      <c r="H68" s="33" t="s">
        <v>188</v>
      </c>
      <c r="I68" s="32" t="s">
        <v>117</v>
      </c>
      <c r="J68" s="31">
        <v>15</v>
      </c>
      <c r="K68" s="34">
        <v>2</v>
      </c>
      <c r="L68" s="34">
        <v>7</v>
      </c>
      <c r="M68" s="34">
        <v>8</v>
      </c>
      <c r="N68" s="35">
        <f t="shared" si="4"/>
        <v>-472</v>
      </c>
      <c r="O68" s="34">
        <f t="shared" si="5"/>
        <v>1</v>
      </c>
      <c r="P68" s="27">
        <f t="shared" si="6"/>
        <v>52</v>
      </c>
      <c r="Q68" s="28">
        <f t="shared" si="3"/>
        <v>8</v>
      </c>
    </row>
    <row r="69" spans="1:17" ht="22.9" customHeight="1" x14ac:dyDescent="0.3">
      <c r="A69" s="29" t="s">
        <v>179</v>
      </c>
      <c r="B69" s="30">
        <v>65</v>
      </c>
      <c r="C69" s="30">
        <v>110</v>
      </c>
      <c r="D69" s="30"/>
      <c r="E69" s="31" t="s">
        <v>189</v>
      </c>
      <c r="F69" s="31" t="s">
        <v>190</v>
      </c>
      <c r="G69" s="32" t="s">
        <v>21</v>
      </c>
      <c r="H69" s="33" t="s">
        <v>191</v>
      </c>
      <c r="I69" s="32" t="s">
        <v>117</v>
      </c>
      <c r="J69" s="31">
        <v>15</v>
      </c>
      <c r="K69" s="34">
        <v>2</v>
      </c>
      <c r="L69" s="34">
        <v>0</v>
      </c>
      <c r="M69" s="34">
        <v>31</v>
      </c>
      <c r="N69" s="35">
        <f t="shared" si="4"/>
        <v>-869</v>
      </c>
      <c r="O69" s="34">
        <f>+K69-1</f>
        <v>1</v>
      </c>
      <c r="P69" s="27">
        <f>+(N69/60)-Q69/60+60</f>
        <v>45</v>
      </c>
      <c r="Q69" s="28">
        <f t="shared" si="3"/>
        <v>31</v>
      </c>
    </row>
    <row r="70" spans="1:17" ht="22.9" customHeight="1" x14ac:dyDescent="0.3">
      <c r="A70" s="29" t="s">
        <v>179</v>
      </c>
      <c r="B70" s="30">
        <v>66</v>
      </c>
      <c r="C70" s="30">
        <v>167</v>
      </c>
      <c r="D70" s="30"/>
      <c r="E70" s="31" t="s">
        <v>192</v>
      </c>
      <c r="F70" s="31" t="s">
        <v>174</v>
      </c>
      <c r="G70" s="32" t="s">
        <v>21</v>
      </c>
      <c r="H70" s="33" t="s">
        <v>193</v>
      </c>
      <c r="I70" s="32" t="s">
        <v>86</v>
      </c>
      <c r="J70" s="31">
        <v>15</v>
      </c>
      <c r="K70" s="34">
        <v>1</v>
      </c>
      <c r="L70" s="34">
        <v>46</v>
      </c>
      <c r="M70" s="34">
        <v>10</v>
      </c>
      <c r="N70" s="35">
        <f t="shared" si="4"/>
        <v>1870</v>
      </c>
      <c r="O70" s="34">
        <f t="shared" si="1"/>
        <v>1</v>
      </c>
      <c r="P70" s="27">
        <f t="shared" si="2"/>
        <v>31</v>
      </c>
      <c r="Q70" s="28">
        <f t="shared" si="3"/>
        <v>10</v>
      </c>
    </row>
    <row r="71" spans="1:17" ht="22.9" customHeight="1" x14ac:dyDescent="0.3">
      <c r="A71" s="29" t="s">
        <v>194</v>
      </c>
      <c r="B71" s="30">
        <v>67</v>
      </c>
      <c r="C71" s="30">
        <v>79</v>
      </c>
      <c r="D71" s="30"/>
      <c r="E71" s="31" t="s">
        <v>195</v>
      </c>
      <c r="F71" s="31" t="s">
        <v>196</v>
      </c>
      <c r="G71" s="32" t="s">
        <v>29</v>
      </c>
      <c r="H71" s="33" t="s">
        <v>95</v>
      </c>
      <c r="I71" s="32" t="s">
        <v>101</v>
      </c>
      <c r="J71" s="31">
        <v>16.5</v>
      </c>
      <c r="K71" s="34">
        <v>1</v>
      </c>
      <c r="L71" s="34">
        <v>56</v>
      </c>
      <c r="M71" s="34">
        <v>49</v>
      </c>
      <c r="N71" s="35">
        <f t="shared" si="4"/>
        <v>2419</v>
      </c>
      <c r="O71" s="34">
        <f t="shared" ref="O71:O134" si="7">+K71</f>
        <v>1</v>
      </c>
      <c r="P71" s="27">
        <f t="shared" ref="P71:P134" si="8">+(N71/60)-Q71/60</f>
        <v>40</v>
      </c>
      <c r="Q71" s="28">
        <f t="shared" ref="Q71:Q134" si="9">+MOD(N71,60)</f>
        <v>19</v>
      </c>
    </row>
    <row r="72" spans="1:17" ht="22.9" customHeight="1" x14ac:dyDescent="0.3">
      <c r="A72" s="29" t="s">
        <v>194</v>
      </c>
      <c r="B72" s="30">
        <v>68</v>
      </c>
      <c r="C72" s="30">
        <v>14</v>
      </c>
      <c r="D72" s="30"/>
      <c r="E72" s="31" t="s">
        <v>197</v>
      </c>
      <c r="F72" s="31" t="s">
        <v>119</v>
      </c>
      <c r="G72" s="32" t="s">
        <v>29</v>
      </c>
      <c r="H72" s="33" t="s">
        <v>116</v>
      </c>
      <c r="I72" s="32" t="s">
        <v>158</v>
      </c>
      <c r="J72" s="31">
        <v>16.5</v>
      </c>
      <c r="K72" s="34">
        <v>1</v>
      </c>
      <c r="L72" s="34">
        <v>51</v>
      </c>
      <c r="M72" s="34">
        <v>55</v>
      </c>
      <c r="N72" s="35">
        <f t="shared" si="4"/>
        <v>2125</v>
      </c>
      <c r="O72" s="34">
        <f t="shared" si="7"/>
        <v>1</v>
      </c>
      <c r="P72" s="27">
        <f t="shared" si="8"/>
        <v>35</v>
      </c>
      <c r="Q72" s="28">
        <f t="shared" si="9"/>
        <v>25</v>
      </c>
    </row>
    <row r="73" spans="1:17" ht="22.9" customHeight="1" x14ac:dyDescent="0.3">
      <c r="A73" s="29" t="s">
        <v>194</v>
      </c>
      <c r="B73" s="30">
        <v>69</v>
      </c>
      <c r="C73" s="30">
        <v>61</v>
      </c>
      <c r="D73" s="30"/>
      <c r="E73" s="31" t="s">
        <v>42</v>
      </c>
      <c r="F73" s="31" t="s">
        <v>198</v>
      </c>
      <c r="G73" s="32" t="s">
        <v>29</v>
      </c>
      <c r="H73" s="33" t="s">
        <v>199</v>
      </c>
      <c r="I73" s="32" t="s">
        <v>158</v>
      </c>
      <c r="J73" s="31">
        <v>16.5</v>
      </c>
      <c r="K73" s="34">
        <v>2</v>
      </c>
      <c r="L73" s="34">
        <v>3</v>
      </c>
      <c r="M73" s="34">
        <v>27</v>
      </c>
      <c r="N73" s="35">
        <f t="shared" si="4"/>
        <v>-783</v>
      </c>
      <c r="O73" s="34">
        <f>+K73-1</f>
        <v>1</v>
      </c>
      <c r="P73" s="27">
        <f>+(N73/60)-Q73/60+60</f>
        <v>46</v>
      </c>
      <c r="Q73" s="28">
        <f t="shared" si="9"/>
        <v>57</v>
      </c>
    </row>
    <row r="74" spans="1:17" ht="22.9" customHeight="1" x14ac:dyDescent="0.3">
      <c r="A74" s="29" t="s">
        <v>194</v>
      </c>
      <c r="B74" s="30">
        <v>70</v>
      </c>
      <c r="C74" s="30">
        <v>146</v>
      </c>
      <c r="D74" s="30"/>
      <c r="E74" s="31" t="s">
        <v>200</v>
      </c>
      <c r="F74" s="31" t="s">
        <v>201</v>
      </c>
      <c r="G74" s="32" t="s">
        <v>29</v>
      </c>
      <c r="H74" s="33"/>
      <c r="I74" s="32" t="s">
        <v>96</v>
      </c>
      <c r="J74" s="31">
        <v>16.5</v>
      </c>
      <c r="K74" s="34">
        <v>1</v>
      </c>
      <c r="L74" s="34">
        <v>46</v>
      </c>
      <c r="M74" s="34">
        <v>17</v>
      </c>
      <c r="N74" s="35">
        <f t="shared" si="4"/>
        <v>1787</v>
      </c>
      <c r="O74" s="34">
        <f t="shared" si="7"/>
        <v>1</v>
      </c>
      <c r="P74" s="27">
        <f t="shared" si="8"/>
        <v>29</v>
      </c>
      <c r="Q74" s="28">
        <f t="shared" si="9"/>
        <v>47</v>
      </c>
    </row>
    <row r="75" spans="1:17" ht="22.9" customHeight="1" x14ac:dyDescent="0.3">
      <c r="A75" s="29" t="s">
        <v>202</v>
      </c>
      <c r="B75" s="30">
        <v>71</v>
      </c>
      <c r="C75" s="30">
        <v>160</v>
      </c>
      <c r="D75" s="30"/>
      <c r="E75" s="31" t="s">
        <v>203</v>
      </c>
      <c r="F75" s="31" t="s">
        <v>204</v>
      </c>
      <c r="G75" s="32" t="s">
        <v>29</v>
      </c>
      <c r="H75" s="33" t="s">
        <v>205</v>
      </c>
      <c r="I75" s="32" t="s">
        <v>109</v>
      </c>
      <c r="J75" s="31">
        <v>43</v>
      </c>
      <c r="K75" s="34">
        <v>2</v>
      </c>
      <c r="L75" s="34">
        <v>1</v>
      </c>
      <c r="M75" s="34">
        <v>10</v>
      </c>
      <c r="N75" s="35">
        <f t="shared" si="4"/>
        <v>-2510</v>
      </c>
      <c r="O75" s="34">
        <f>+K75-1</f>
        <v>1</v>
      </c>
      <c r="P75" s="27">
        <f>+(N75/60)-Q75/60+60</f>
        <v>18</v>
      </c>
      <c r="Q75" s="28">
        <f t="shared" si="9"/>
        <v>10</v>
      </c>
    </row>
    <row r="76" spans="1:17" ht="22.9" customHeight="1" x14ac:dyDescent="0.3">
      <c r="A76" s="29" t="s">
        <v>194</v>
      </c>
      <c r="B76" s="30">
        <v>72</v>
      </c>
      <c r="C76" s="30"/>
      <c r="D76" s="30"/>
      <c r="E76" s="31" t="s">
        <v>152</v>
      </c>
      <c r="F76" s="31"/>
      <c r="G76" s="32"/>
      <c r="H76" s="33"/>
      <c r="I76" s="32"/>
      <c r="J76" s="31">
        <v>16.5</v>
      </c>
      <c r="K76" s="34"/>
      <c r="L76" s="34"/>
      <c r="M76" s="34"/>
      <c r="N76" s="35">
        <f t="shared" si="4"/>
        <v>-990</v>
      </c>
      <c r="O76" s="34">
        <f t="shared" si="7"/>
        <v>0</v>
      </c>
      <c r="P76" s="27">
        <f t="shared" si="8"/>
        <v>-17</v>
      </c>
      <c r="Q76" s="28">
        <f t="shared" si="9"/>
        <v>30</v>
      </c>
    </row>
    <row r="77" spans="1:17" ht="22.9" customHeight="1" x14ac:dyDescent="0.3">
      <c r="A77" s="29" t="s">
        <v>29</v>
      </c>
      <c r="B77" s="30">
        <v>73</v>
      </c>
      <c r="C77" s="30">
        <v>53</v>
      </c>
      <c r="D77" s="30"/>
      <c r="E77" s="31" t="s">
        <v>206</v>
      </c>
      <c r="F77" s="31" t="s">
        <v>207</v>
      </c>
      <c r="G77" s="32" t="s">
        <v>21</v>
      </c>
      <c r="H77" s="33" t="s">
        <v>44</v>
      </c>
      <c r="I77" s="32" t="s">
        <v>117</v>
      </c>
      <c r="J77" s="31">
        <v>18</v>
      </c>
      <c r="K77" s="34">
        <v>1</v>
      </c>
      <c r="L77" s="34">
        <v>52</v>
      </c>
      <c r="M77" s="34">
        <v>1</v>
      </c>
      <c r="N77" s="35">
        <f t="shared" ref="N77:N140" si="10">+L77*60+M77-J77*60</f>
        <v>2041</v>
      </c>
      <c r="O77" s="34">
        <f t="shared" si="7"/>
        <v>1</v>
      </c>
      <c r="P77" s="27">
        <f t="shared" si="8"/>
        <v>34</v>
      </c>
      <c r="Q77" s="28">
        <f t="shared" si="9"/>
        <v>1</v>
      </c>
    </row>
    <row r="78" spans="1:17" ht="22.9" customHeight="1" x14ac:dyDescent="0.3">
      <c r="A78" s="29" t="s">
        <v>29</v>
      </c>
      <c r="B78" s="30">
        <v>74</v>
      </c>
      <c r="C78" s="30">
        <v>55</v>
      </c>
      <c r="D78" s="30"/>
      <c r="E78" s="31" t="s">
        <v>208</v>
      </c>
      <c r="F78" s="31" t="s">
        <v>209</v>
      </c>
      <c r="G78" s="32" t="s">
        <v>21</v>
      </c>
      <c r="H78" s="33" t="s">
        <v>30</v>
      </c>
      <c r="I78" s="32" t="s">
        <v>117</v>
      </c>
      <c r="J78" s="31">
        <v>18</v>
      </c>
      <c r="K78" s="34">
        <v>2</v>
      </c>
      <c r="L78" s="34">
        <v>10</v>
      </c>
      <c r="M78" s="34">
        <v>28</v>
      </c>
      <c r="N78" s="35">
        <f t="shared" si="10"/>
        <v>-452</v>
      </c>
      <c r="O78" s="34">
        <f>+K78-1</f>
        <v>1</v>
      </c>
      <c r="P78" s="27">
        <f>+(N78/60)-Q78/60+60</f>
        <v>52</v>
      </c>
      <c r="Q78" s="28">
        <f t="shared" si="9"/>
        <v>28</v>
      </c>
    </row>
    <row r="79" spans="1:17" ht="22.9" customHeight="1" x14ac:dyDescent="0.3">
      <c r="A79" s="29" t="s">
        <v>29</v>
      </c>
      <c r="B79" s="30">
        <v>75</v>
      </c>
      <c r="C79" s="30">
        <v>132</v>
      </c>
      <c r="D79" s="30"/>
      <c r="E79" s="31" t="s">
        <v>210</v>
      </c>
      <c r="F79" s="31" t="s">
        <v>211</v>
      </c>
      <c r="G79" s="32" t="s">
        <v>21</v>
      </c>
      <c r="H79" s="33" t="s">
        <v>212</v>
      </c>
      <c r="I79" s="32" t="s">
        <v>120</v>
      </c>
      <c r="J79" s="31">
        <v>18</v>
      </c>
      <c r="K79" s="34">
        <v>2</v>
      </c>
      <c r="L79" s="34">
        <v>19</v>
      </c>
      <c r="M79" s="34">
        <v>26</v>
      </c>
      <c r="N79" s="35">
        <f t="shared" si="10"/>
        <v>86</v>
      </c>
      <c r="O79" s="34">
        <f t="shared" si="7"/>
        <v>2</v>
      </c>
      <c r="P79" s="27">
        <f t="shared" si="8"/>
        <v>1</v>
      </c>
      <c r="Q79" s="28">
        <f t="shared" si="9"/>
        <v>26</v>
      </c>
    </row>
    <row r="80" spans="1:17" ht="22.9" customHeight="1" x14ac:dyDescent="0.3">
      <c r="A80" s="29" t="s">
        <v>29</v>
      </c>
      <c r="B80" s="30">
        <v>76</v>
      </c>
      <c r="C80" s="30">
        <v>133</v>
      </c>
      <c r="D80" s="30"/>
      <c r="E80" s="31" t="s">
        <v>213</v>
      </c>
      <c r="F80" s="31" t="s">
        <v>214</v>
      </c>
      <c r="G80" s="32" t="s">
        <v>21</v>
      </c>
      <c r="H80" s="33" t="s">
        <v>212</v>
      </c>
      <c r="I80" s="32" t="s">
        <v>120</v>
      </c>
      <c r="J80" s="31">
        <v>18</v>
      </c>
      <c r="K80" s="34">
        <v>2</v>
      </c>
      <c r="L80" s="34">
        <v>15</v>
      </c>
      <c r="M80" s="34">
        <v>14</v>
      </c>
      <c r="N80" s="35">
        <f t="shared" si="10"/>
        <v>-166</v>
      </c>
      <c r="O80" s="34">
        <f>+K80-1</f>
        <v>1</v>
      </c>
      <c r="P80" s="27">
        <f>+(N80/60)-Q80/60+60</f>
        <v>57</v>
      </c>
      <c r="Q80" s="28">
        <f t="shared" si="9"/>
        <v>14</v>
      </c>
    </row>
    <row r="81" spans="1:18" ht="22.9" customHeight="1" x14ac:dyDescent="0.3">
      <c r="A81" s="29" t="s">
        <v>29</v>
      </c>
      <c r="B81" s="30">
        <v>77</v>
      </c>
      <c r="C81" s="30">
        <v>12</v>
      </c>
      <c r="D81" s="30"/>
      <c r="E81" s="31" t="s">
        <v>170</v>
      </c>
      <c r="F81" s="31" t="s">
        <v>215</v>
      </c>
      <c r="G81" s="32" t="s">
        <v>21</v>
      </c>
      <c r="H81" s="33" t="s">
        <v>216</v>
      </c>
      <c r="I81" s="32" t="s">
        <v>86</v>
      </c>
      <c r="J81" s="31">
        <v>18</v>
      </c>
      <c r="K81" s="34"/>
      <c r="L81" s="34"/>
      <c r="M81" s="34"/>
      <c r="N81" s="35">
        <f t="shared" si="10"/>
        <v>-1080</v>
      </c>
      <c r="O81" s="34">
        <f t="shared" si="7"/>
        <v>0</v>
      </c>
      <c r="P81" s="27">
        <f t="shared" si="8"/>
        <v>-18</v>
      </c>
      <c r="Q81" s="28">
        <f t="shared" si="9"/>
        <v>0</v>
      </c>
    </row>
    <row r="82" spans="1:18" ht="22.9" customHeight="1" x14ac:dyDescent="0.3">
      <c r="A82" s="29" t="s">
        <v>29</v>
      </c>
      <c r="B82" s="30">
        <v>78</v>
      </c>
      <c r="C82" s="30">
        <v>75</v>
      </c>
      <c r="D82" s="30"/>
      <c r="E82" s="31" t="s">
        <v>217</v>
      </c>
      <c r="F82" s="31" t="s">
        <v>218</v>
      </c>
      <c r="G82" s="32" t="s">
        <v>21</v>
      </c>
      <c r="H82" s="33" t="s">
        <v>126</v>
      </c>
      <c r="I82" s="32" t="s">
        <v>86</v>
      </c>
      <c r="J82" s="31">
        <v>18</v>
      </c>
      <c r="K82" s="34"/>
      <c r="L82" s="34"/>
      <c r="M82" s="34"/>
      <c r="N82" s="35">
        <f t="shared" si="10"/>
        <v>-1080</v>
      </c>
      <c r="O82" s="34">
        <f t="shared" si="7"/>
        <v>0</v>
      </c>
      <c r="P82" s="27">
        <f t="shared" si="8"/>
        <v>-18</v>
      </c>
      <c r="Q82" s="28">
        <f t="shared" si="9"/>
        <v>0</v>
      </c>
    </row>
    <row r="83" spans="1:18" ht="22.9" customHeight="1" x14ac:dyDescent="0.3">
      <c r="A83" s="29" t="s">
        <v>219</v>
      </c>
      <c r="B83" s="30">
        <v>79</v>
      </c>
      <c r="C83" s="30">
        <v>24</v>
      </c>
      <c r="D83" s="30"/>
      <c r="E83" s="31" t="s">
        <v>220</v>
      </c>
      <c r="F83" s="31" t="s">
        <v>221</v>
      </c>
      <c r="G83" s="32" t="s">
        <v>29</v>
      </c>
      <c r="H83" s="33" t="s">
        <v>188</v>
      </c>
      <c r="I83" s="32" t="s">
        <v>158</v>
      </c>
      <c r="J83" s="31">
        <v>19.5</v>
      </c>
      <c r="K83" s="34">
        <v>2</v>
      </c>
      <c r="L83" s="34">
        <v>3</v>
      </c>
      <c r="M83" s="34">
        <v>17</v>
      </c>
      <c r="N83" s="35">
        <f t="shared" si="10"/>
        <v>-973</v>
      </c>
      <c r="O83" s="34">
        <f t="shared" ref="O83:O86" si="11">+K83-1</f>
        <v>1</v>
      </c>
      <c r="P83" s="27">
        <f t="shared" ref="P83:P86" si="12">+(N83/60)-Q83/60+60</f>
        <v>43</v>
      </c>
      <c r="Q83" s="28">
        <f t="shared" si="9"/>
        <v>47</v>
      </c>
    </row>
    <row r="84" spans="1:18" ht="22.9" customHeight="1" x14ac:dyDescent="0.3">
      <c r="A84" s="29" t="s">
        <v>219</v>
      </c>
      <c r="B84" s="30">
        <v>80</v>
      </c>
      <c r="C84" s="30">
        <v>26</v>
      </c>
      <c r="D84" s="30"/>
      <c r="E84" s="31" t="s">
        <v>222</v>
      </c>
      <c r="F84" s="31" t="s">
        <v>223</v>
      </c>
      <c r="G84" s="32" t="s">
        <v>29</v>
      </c>
      <c r="H84" s="33" t="s">
        <v>188</v>
      </c>
      <c r="I84" s="32" t="s">
        <v>158</v>
      </c>
      <c r="J84" s="31">
        <v>19.5</v>
      </c>
      <c r="K84" s="34">
        <v>2</v>
      </c>
      <c r="L84" s="34">
        <v>3</v>
      </c>
      <c r="M84" s="34">
        <v>18</v>
      </c>
      <c r="N84" s="35">
        <f t="shared" si="10"/>
        <v>-972</v>
      </c>
      <c r="O84" s="34">
        <f t="shared" si="11"/>
        <v>1</v>
      </c>
      <c r="P84" s="27">
        <f t="shared" si="12"/>
        <v>43</v>
      </c>
      <c r="Q84" s="28">
        <f t="shared" si="9"/>
        <v>48</v>
      </c>
    </row>
    <row r="85" spans="1:18" ht="22.9" customHeight="1" x14ac:dyDescent="0.3">
      <c r="A85" s="29" t="s">
        <v>219</v>
      </c>
      <c r="B85" s="30">
        <v>81</v>
      </c>
      <c r="C85" s="30">
        <v>45</v>
      </c>
      <c r="D85" s="30"/>
      <c r="E85" s="31" t="s">
        <v>224</v>
      </c>
      <c r="F85" s="31" t="s">
        <v>225</v>
      </c>
      <c r="G85" s="32" t="s">
        <v>29</v>
      </c>
      <c r="H85" s="33" t="s">
        <v>226</v>
      </c>
      <c r="I85" s="32" t="s">
        <v>132</v>
      </c>
      <c r="J85" s="31">
        <v>19.5</v>
      </c>
      <c r="K85" s="34">
        <v>2</v>
      </c>
      <c r="L85" s="34">
        <v>8</v>
      </c>
      <c r="M85" s="34">
        <v>15</v>
      </c>
      <c r="N85" s="35">
        <f t="shared" si="10"/>
        <v>-675</v>
      </c>
      <c r="O85" s="34">
        <f t="shared" si="11"/>
        <v>1</v>
      </c>
      <c r="P85" s="27">
        <f t="shared" si="12"/>
        <v>48</v>
      </c>
      <c r="Q85" s="28">
        <f t="shared" si="9"/>
        <v>45</v>
      </c>
    </row>
    <row r="86" spans="1:18" ht="22.9" customHeight="1" x14ac:dyDescent="0.3">
      <c r="A86" s="29" t="s">
        <v>219</v>
      </c>
      <c r="B86" s="30">
        <v>82</v>
      </c>
      <c r="C86" s="30">
        <v>148</v>
      </c>
      <c r="D86" s="30"/>
      <c r="E86" s="31" t="s">
        <v>227</v>
      </c>
      <c r="F86" s="31" t="s">
        <v>228</v>
      </c>
      <c r="G86" s="32" t="s">
        <v>21</v>
      </c>
      <c r="H86" s="33" t="s">
        <v>229</v>
      </c>
      <c r="I86" s="32" t="s">
        <v>117</v>
      </c>
      <c r="J86" s="31">
        <v>19.5</v>
      </c>
      <c r="K86" s="34">
        <v>2</v>
      </c>
      <c r="L86" s="34">
        <v>3</v>
      </c>
      <c r="M86" s="34">
        <v>19</v>
      </c>
      <c r="N86" s="35">
        <f t="shared" si="10"/>
        <v>-971</v>
      </c>
      <c r="O86" s="34">
        <f t="shared" si="11"/>
        <v>1</v>
      </c>
      <c r="P86" s="27">
        <f t="shared" si="12"/>
        <v>43</v>
      </c>
      <c r="Q86" s="28">
        <f t="shared" si="9"/>
        <v>49</v>
      </c>
    </row>
    <row r="87" spans="1:18" ht="22.9" customHeight="1" x14ac:dyDescent="0.3">
      <c r="A87" s="29" t="s">
        <v>219</v>
      </c>
      <c r="B87" s="30">
        <v>83</v>
      </c>
      <c r="C87" s="30">
        <v>154</v>
      </c>
      <c r="D87" s="30"/>
      <c r="E87" s="31" t="s">
        <v>230</v>
      </c>
      <c r="F87" s="31" t="s">
        <v>231</v>
      </c>
      <c r="G87" s="32" t="s">
        <v>21</v>
      </c>
      <c r="H87" s="33" t="s">
        <v>205</v>
      </c>
      <c r="I87" s="32" t="s">
        <v>117</v>
      </c>
      <c r="J87" s="31">
        <v>19.5</v>
      </c>
      <c r="K87" s="34">
        <v>2</v>
      </c>
      <c r="L87" s="34">
        <v>12</v>
      </c>
      <c r="M87" s="34">
        <v>31</v>
      </c>
      <c r="N87" s="35">
        <f t="shared" si="10"/>
        <v>-419</v>
      </c>
      <c r="O87" s="34">
        <f>+K87-1</f>
        <v>1</v>
      </c>
      <c r="P87" s="27">
        <f>+(N87/60)-Q87/60+60</f>
        <v>53</v>
      </c>
      <c r="Q87" s="28">
        <f t="shared" si="9"/>
        <v>1</v>
      </c>
    </row>
    <row r="88" spans="1:18" ht="22.9" customHeight="1" x14ac:dyDescent="0.3">
      <c r="A88" s="29" t="s">
        <v>219</v>
      </c>
      <c r="B88" s="30">
        <v>84</v>
      </c>
      <c r="C88" s="30">
        <v>172</v>
      </c>
      <c r="D88" s="30"/>
      <c r="E88" s="31" t="s">
        <v>232</v>
      </c>
      <c r="F88" s="31" t="s">
        <v>233</v>
      </c>
      <c r="G88" s="32" t="s">
        <v>29</v>
      </c>
      <c r="H88" s="33" t="s">
        <v>151</v>
      </c>
      <c r="I88" s="32" t="s">
        <v>101</v>
      </c>
      <c r="J88" s="31">
        <v>19.5</v>
      </c>
      <c r="K88" s="34">
        <v>1</v>
      </c>
      <c r="L88" s="34">
        <v>47</v>
      </c>
      <c r="M88" s="34">
        <v>22</v>
      </c>
      <c r="N88" s="35">
        <f t="shared" si="10"/>
        <v>1672</v>
      </c>
      <c r="O88" s="34">
        <f t="shared" si="7"/>
        <v>1</v>
      </c>
      <c r="P88" s="27">
        <f t="shared" si="8"/>
        <v>27</v>
      </c>
      <c r="Q88" s="28">
        <f t="shared" si="9"/>
        <v>52</v>
      </c>
    </row>
    <row r="89" spans="1:18" ht="22.9" customHeight="1" x14ac:dyDescent="0.3">
      <c r="A89" s="29" t="s">
        <v>219</v>
      </c>
      <c r="B89" s="30">
        <v>85</v>
      </c>
      <c r="C89" s="30">
        <v>174</v>
      </c>
      <c r="D89" s="30"/>
      <c r="E89" s="31" t="s">
        <v>27</v>
      </c>
      <c r="F89" s="31" t="s">
        <v>234</v>
      </c>
      <c r="G89" s="32" t="s">
        <v>29</v>
      </c>
      <c r="H89" s="33" t="s">
        <v>151</v>
      </c>
      <c r="I89" s="32" t="s">
        <v>101</v>
      </c>
      <c r="J89" s="31">
        <v>19.5</v>
      </c>
      <c r="K89" s="34">
        <v>1</v>
      </c>
      <c r="L89" s="34">
        <v>47</v>
      </c>
      <c r="M89" s="34">
        <v>32</v>
      </c>
      <c r="N89" s="35">
        <f t="shared" si="10"/>
        <v>1682</v>
      </c>
      <c r="O89" s="34">
        <f t="shared" si="7"/>
        <v>1</v>
      </c>
      <c r="P89" s="27">
        <f t="shared" si="8"/>
        <v>28</v>
      </c>
      <c r="Q89" s="28">
        <f t="shared" si="9"/>
        <v>2</v>
      </c>
    </row>
    <row r="90" spans="1:18" ht="22.9" customHeight="1" x14ac:dyDescent="0.3">
      <c r="A90" s="29" t="s">
        <v>219</v>
      </c>
      <c r="B90" s="30">
        <v>86</v>
      </c>
      <c r="C90" s="30">
        <v>177</v>
      </c>
      <c r="D90" s="30"/>
      <c r="E90" s="31" t="s">
        <v>235</v>
      </c>
      <c r="F90" s="31" t="s">
        <v>236</v>
      </c>
      <c r="G90" s="32" t="s">
        <v>29</v>
      </c>
      <c r="H90" s="33" t="s">
        <v>237</v>
      </c>
      <c r="I90" s="32" t="s">
        <v>109</v>
      </c>
      <c r="J90" s="31">
        <v>19.5</v>
      </c>
      <c r="K90" s="34"/>
      <c r="L90" s="34"/>
      <c r="M90" s="34"/>
      <c r="N90" s="35">
        <f t="shared" si="10"/>
        <v>-1170</v>
      </c>
      <c r="O90" s="34">
        <f t="shared" si="7"/>
        <v>0</v>
      </c>
      <c r="P90" s="27">
        <f t="shared" si="8"/>
        <v>-20</v>
      </c>
      <c r="Q90" s="28">
        <f t="shared" si="9"/>
        <v>30</v>
      </c>
    </row>
    <row r="91" spans="1:18" ht="22.9" customHeight="1" x14ac:dyDescent="0.3">
      <c r="A91" s="29" t="s">
        <v>219</v>
      </c>
      <c r="B91" s="30">
        <v>87</v>
      </c>
      <c r="C91" s="30"/>
      <c r="D91" s="30"/>
      <c r="E91" s="31" t="s">
        <v>152</v>
      </c>
      <c r="F91" s="31"/>
      <c r="G91" s="32"/>
      <c r="H91" s="33"/>
      <c r="I91" s="32"/>
      <c r="J91" s="31">
        <v>19.5</v>
      </c>
      <c r="K91" s="34"/>
      <c r="L91" s="34"/>
      <c r="M91" s="34"/>
      <c r="N91" s="35">
        <f t="shared" si="10"/>
        <v>-1170</v>
      </c>
      <c r="O91" s="34">
        <f t="shared" si="7"/>
        <v>0</v>
      </c>
      <c r="P91" s="27">
        <f t="shared" si="8"/>
        <v>-20</v>
      </c>
      <c r="Q91" s="28">
        <f t="shared" si="9"/>
        <v>30</v>
      </c>
    </row>
    <row r="92" spans="1:18" ht="22.9" customHeight="1" x14ac:dyDescent="0.3">
      <c r="A92" s="29" t="s">
        <v>238</v>
      </c>
      <c r="B92" s="30">
        <v>88</v>
      </c>
      <c r="C92" s="30">
        <v>25</v>
      </c>
      <c r="D92" s="30"/>
      <c r="E92" s="31" t="s">
        <v>239</v>
      </c>
      <c r="F92" s="31" t="s">
        <v>221</v>
      </c>
      <c r="G92" s="32" t="s">
        <v>21</v>
      </c>
      <c r="H92" s="33" t="s">
        <v>188</v>
      </c>
      <c r="I92" s="32" t="s">
        <v>117</v>
      </c>
      <c r="J92" s="31">
        <v>21</v>
      </c>
      <c r="K92" s="34">
        <v>2</v>
      </c>
      <c r="L92" s="34">
        <v>21</v>
      </c>
      <c r="M92" s="34">
        <v>31</v>
      </c>
      <c r="N92" s="35">
        <f t="shared" si="10"/>
        <v>31</v>
      </c>
      <c r="O92" s="34">
        <f t="shared" si="7"/>
        <v>2</v>
      </c>
      <c r="P92" s="27">
        <f t="shared" si="8"/>
        <v>0</v>
      </c>
      <c r="Q92" s="28">
        <f t="shared" si="9"/>
        <v>31</v>
      </c>
    </row>
    <row r="93" spans="1:18" ht="22.9" customHeight="1" x14ac:dyDescent="0.3">
      <c r="A93" s="29" t="s">
        <v>238</v>
      </c>
      <c r="B93" s="30">
        <v>89</v>
      </c>
      <c r="C93" s="30">
        <v>4</v>
      </c>
      <c r="D93" s="30"/>
      <c r="E93" s="31" t="s">
        <v>240</v>
      </c>
      <c r="F93" s="31" t="s">
        <v>241</v>
      </c>
      <c r="G93" s="32" t="s">
        <v>21</v>
      </c>
      <c r="H93" s="33" t="s">
        <v>242</v>
      </c>
      <c r="I93" s="32" t="s">
        <v>99</v>
      </c>
      <c r="J93" s="31">
        <v>21</v>
      </c>
      <c r="K93" s="34">
        <v>1</v>
      </c>
      <c r="L93" s="34">
        <v>59</v>
      </c>
      <c r="M93" s="34">
        <v>43</v>
      </c>
      <c r="N93" s="35">
        <f t="shared" si="10"/>
        <v>2323</v>
      </c>
      <c r="O93" s="34">
        <f t="shared" si="7"/>
        <v>1</v>
      </c>
      <c r="P93" s="27">
        <f t="shared" si="8"/>
        <v>38</v>
      </c>
      <c r="Q93" s="28">
        <f t="shared" si="9"/>
        <v>43</v>
      </c>
    </row>
    <row r="94" spans="1:18" ht="22.9" customHeight="1" x14ac:dyDescent="0.3">
      <c r="A94" s="29" t="s">
        <v>238</v>
      </c>
      <c r="B94" s="30">
        <v>90</v>
      </c>
      <c r="C94" s="30">
        <v>115</v>
      </c>
      <c r="D94" s="30"/>
      <c r="E94" s="31" t="s">
        <v>19</v>
      </c>
      <c r="F94" s="31" t="s">
        <v>243</v>
      </c>
      <c r="G94" s="32" t="s">
        <v>21</v>
      </c>
      <c r="H94" s="33" t="s">
        <v>95</v>
      </c>
      <c r="I94" s="32" t="s">
        <v>99</v>
      </c>
      <c r="J94" s="31">
        <v>21</v>
      </c>
      <c r="K94" s="34">
        <v>2</v>
      </c>
      <c r="L94" s="34">
        <v>2</v>
      </c>
      <c r="M94" s="34">
        <v>30</v>
      </c>
      <c r="N94" s="35">
        <f t="shared" si="10"/>
        <v>-1110</v>
      </c>
      <c r="O94" s="34">
        <f>+K94-1</f>
        <v>1</v>
      </c>
      <c r="P94" s="27">
        <f>+(N94/60)-Q94/60+60</f>
        <v>41</v>
      </c>
      <c r="Q94" s="28">
        <f t="shared" si="9"/>
        <v>30</v>
      </c>
    </row>
    <row r="95" spans="1:18" ht="22.9" customHeight="1" x14ac:dyDescent="0.3">
      <c r="A95" s="29" t="s">
        <v>238</v>
      </c>
      <c r="B95" s="30">
        <v>91</v>
      </c>
      <c r="C95" s="30">
        <v>8</v>
      </c>
      <c r="D95" s="30"/>
      <c r="E95" s="31" t="s">
        <v>244</v>
      </c>
      <c r="F95" s="31" t="s">
        <v>245</v>
      </c>
      <c r="G95" s="32" t="s">
        <v>21</v>
      </c>
      <c r="H95" s="33" t="s">
        <v>246</v>
      </c>
      <c r="I95" s="32" t="s">
        <v>86</v>
      </c>
      <c r="J95" s="31">
        <v>21</v>
      </c>
      <c r="K95" s="34">
        <v>2</v>
      </c>
      <c r="L95" s="34">
        <v>16</v>
      </c>
      <c r="M95" s="34">
        <v>25</v>
      </c>
      <c r="N95" s="35">
        <f t="shared" si="10"/>
        <v>-275</v>
      </c>
      <c r="O95" s="34">
        <f>+K95-1</f>
        <v>1</v>
      </c>
      <c r="P95" s="27">
        <f>+(N95/60)-Q95/60+60</f>
        <v>55</v>
      </c>
      <c r="Q95" s="28">
        <f t="shared" si="9"/>
        <v>25</v>
      </c>
    </row>
    <row r="96" spans="1:18" s="36" customFormat="1" ht="22.9" customHeight="1" x14ac:dyDescent="0.3">
      <c r="A96" s="29" t="s">
        <v>238</v>
      </c>
      <c r="B96" s="30">
        <v>92</v>
      </c>
      <c r="C96" s="30">
        <v>130</v>
      </c>
      <c r="D96" s="30"/>
      <c r="E96" s="31" t="s">
        <v>247</v>
      </c>
      <c r="F96" s="31" t="s">
        <v>248</v>
      </c>
      <c r="G96" s="32" t="s">
        <v>21</v>
      </c>
      <c r="H96" s="33" t="s">
        <v>249</v>
      </c>
      <c r="I96" s="32" t="s">
        <v>120</v>
      </c>
      <c r="J96" s="31">
        <v>21</v>
      </c>
      <c r="K96" s="31">
        <v>1</v>
      </c>
      <c r="L96" s="31">
        <v>53</v>
      </c>
      <c r="M96" s="31">
        <v>56</v>
      </c>
      <c r="N96" s="35">
        <f t="shared" si="10"/>
        <v>1976</v>
      </c>
      <c r="O96" s="34">
        <f t="shared" si="7"/>
        <v>1</v>
      </c>
      <c r="P96" s="27">
        <f t="shared" si="8"/>
        <v>31.999999999999996</v>
      </c>
      <c r="Q96" s="28">
        <f t="shared" si="9"/>
        <v>56</v>
      </c>
      <c r="R96"/>
    </row>
    <row r="97" spans="1:18" ht="22.9" customHeight="1" x14ac:dyDescent="0.3">
      <c r="A97" s="29" t="s">
        <v>238</v>
      </c>
      <c r="B97" s="30">
        <v>93</v>
      </c>
      <c r="C97" s="30">
        <v>156</v>
      </c>
      <c r="D97" s="30"/>
      <c r="E97" s="31" t="s">
        <v>250</v>
      </c>
      <c r="F97" s="31" t="s">
        <v>251</v>
      </c>
      <c r="G97" s="32" t="s">
        <v>21</v>
      </c>
      <c r="H97" s="33"/>
      <c r="I97" s="32" t="s">
        <v>86</v>
      </c>
      <c r="J97" s="31">
        <v>21</v>
      </c>
      <c r="K97" s="34">
        <v>2</v>
      </c>
      <c r="L97" s="34">
        <v>16</v>
      </c>
      <c r="M97" s="34">
        <v>24</v>
      </c>
      <c r="N97" s="35">
        <f t="shared" si="10"/>
        <v>-276</v>
      </c>
      <c r="O97" s="34">
        <f t="shared" ref="O97:O98" si="13">+K97-1</f>
        <v>1</v>
      </c>
      <c r="P97" s="27">
        <f t="shared" ref="P97:P98" si="14">+(N97/60)-Q97/60+60</f>
        <v>55</v>
      </c>
      <c r="Q97" s="28">
        <f t="shared" si="9"/>
        <v>24</v>
      </c>
    </row>
    <row r="98" spans="1:18" ht="22.9" customHeight="1" x14ac:dyDescent="0.3">
      <c r="A98" s="29" t="s">
        <v>252</v>
      </c>
      <c r="B98" s="30">
        <v>94</v>
      </c>
      <c r="C98" s="30">
        <v>126</v>
      </c>
      <c r="D98" s="30"/>
      <c r="E98" s="31" t="s">
        <v>253</v>
      </c>
      <c r="F98" s="31" t="s">
        <v>254</v>
      </c>
      <c r="G98" s="32" t="s">
        <v>29</v>
      </c>
      <c r="H98" s="33" t="s">
        <v>255</v>
      </c>
      <c r="I98" s="32" t="s">
        <v>158</v>
      </c>
      <c r="J98" s="31">
        <v>22.5</v>
      </c>
      <c r="K98" s="34">
        <v>2</v>
      </c>
      <c r="L98" s="34">
        <v>14</v>
      </c>
      <c r="M98" s="34">
        <v>29</v>
      </c>
      <c r="N98" s="35">
        <f t="shared" si="10"/>
        <v>-481</v>
      </c>
      <c r="O98" s="34">
        <f t="shared" si="13"/>
        <v>1</v>
      </c>
      <c r="P98" s="27">
        <f t="shared" si="14"/>
        <v>51</v>
      </c>
      <c r="Q98" s="28">
        <f t="shared" si="9"/>
        <v>59</v>
      </c>
    </row>
    <row r="99" spans="1:18" ht="22.9" customHeight="1" x14ac:dyDescent="0.3">
      <c r="A99" s="29" t="s">
        <v>252</v>
      </c>
      <c r="B99" s="30">
        <v>95</v>
      </c>
      <c r="C99" s="30">
        <v>5</v>
      </c>
      <c r="D99" s="30"/>
      <c r="E99" s="31" t="s">
        <v>93</v>
      </c>
      <c r="F99" s="31" t="s">
        <v>256</v>
      </c>
      <c r="G99" s="32" t="s">
        <v>29</v>
      </c>
      <c r="H99" s="33" t="s">
        <v>257</v>
      </c>
      <c r="I99" s="32" t="s">
        <v>96</v>
      </c>
      <c r="J99" s="31">
        <v>22.5</v>
      </c>
      <c r="K99" s="34">
        <v>1</v>
      </c>
      <c r="L99" s="34">
        <v>59</v>
      </c>
      <c r="M99" s="34">
        <v>46</v>
      </c>
      <c r="N99" s="35">
        <f t="shared" si="10"/>
        <v>2236</v>
      </c>
      <c r="O99" s="34">
        <f t="shared" si="7"/>
        <v>1</v>
      </c>
      <c r="P99" s="27">
        <f t="shared" si="8"/>
        <v>37</v>
      </c>
      <c r="Q99" s="28">
        <f t="shared" si="9"/>
        <v>16</v>
      </c>
    </row>
    <row r="100" spans="1:18" ht="22.9" customHeight="1" x14ac:dyDescent="0.3">
      <c r="A100" s="29" t="s">
        <v>252</v>
      </c>
      <c r="B100" s="30">
        <v>96</v>
      </c>
      <c r="C100" s="30">
        <v>142</v>
      </c>
      <c r="D100" s="30"/>
      <c r="E100" s="31" t="s">
        <v>258</v>
      </c>
      <c r="F100" s="31" t="s">
        <v>259</v>
      </c>
      <c r="G100" s="32" t="s">
        <v>29</v>
      </c>
      <c r="H100" s="33" t="s">
        <v>83</v>
      </c>
      <c r="I100" s="32" t="s">
        <v>96</v>
      </c>
      <c r="J100" s="31">
        <v>22.5</v>
      </c>
      <c r="K100" s="34">
        <v>1</v>
      </c>
      <c r="L100" s="34">
        <v>58</v>
      </c>
      <c r="M100" s="34">
        <v>18</v>
      </c>
      <c r="N100" s="35">
        <f t="shared" si="10"/>
        <v>2148</v>
      </c>
      <c r="O100" s="34">
        <f t="shared" si="7"/>
        <v>1</v>
      </c>
      <c r="P100" s="27">
        <f t="shared" si="8"/>
        <v>35</v>
      </c>
      <c r="Q100" s="28">
        <f t="shared" si="9"/>
        <v>48</v>
      </c>
    </row>
    <row r="101" spans="1:18" ht="22.9" customHeight="1" x14ac:dyDescent="0.3">
      <c r="A101" s="29" t="s">
        <v>252</v>
      </c>
      <c r="B101" s="30">
        <v>97</v>
      </c>
      <c r="C101" s="30">
        <v>36</v>
      </c>
      <c r="D101" s="30"/>
      <c r="E101" s="31" t="s">
        <v>260</v>
      </c>
      <c r="F101" s="31" t="s">
        <v>261</v>
      </c>
      <c r="G101" s="32" t="s">
        <v>29</v>
      </c>
      <c r="H101" s="33" t="s">
        <v>60</v>
      </c>
      <c r="I101" s="32" t="s">
        <v>158</v>
      </c>
      <c r="J101" s="31">
        <v>22.5</v>
      </c>
      <c r="K101" s="34">
        <v>2</v>
      </c>
      <c r="L101" s="34">
        <v>9</v>
      </c>
      <c r="M101" s="34">
        <v>19</v>
      </c>
      <c r="N101" s="35">
        <f t="shared" si="10"/>
        <v>-791</v>
      </c>
      <c r="O101" s="34">
        <f>+K101-1</f>
        <v>1</v>
      </c>
      <c r="P101" s="27">
        <f>+(N101/60)-Q101/60+60</f>
        <v>46</v>
      </c>
      <c r="Q101" s="28">
        <f t="shared" si="9"/>
        <v>49</v>
      </c>
    </row>
    <row r="102" spans="1:18" s="36" customFormat="1" ht="22.9" customHeight="1" x14ac:dyDescent="0.3">
      <c r="A102" s="29" t="s">
        <v>252</v>
      </c>
      <c r="B102" s="30">
        <v>98</v>
      </c>
      <c r="C102" s="30">
        <v>59</v>
      </c>
      <c r="D102" s="30"/>
      <c r="E102" s="31" t="s">
        <v>35</v>
      </c>
      <c r="F102" s="31" t="s">
        <v>262</v>
      </c>
      <c r="G102" s="32" t="s">
        <v>29</v>
      </c>
      <c r="H102" s="33" t="s">
        <v>263</v>
      </c>
      <c r="I102" s="32" t="s">
        <v>158</v>
      </c>
      <c r="J102" s="31">
        <v>22.5</v>
      </c>
      <c r="K102" s="31">
        <v>1</v>
      </c>
      <c r="L102" s="31">
        <v>51</v>
      </c>
      <c r="M102" s="31">
        <v>3</v>
      </c>
      <c r="N102" s="35">
        <f t="shared" si="10"/>
        <v>1713</v>
      </c>
      <c r="O102" s="34">
        <f t="shared" si="7"/>
        <v>1</v>
      </c>
      <c r="P102" s="27">
        <f t="shared" si="8"/>
        <v>28</v>
      </c>
      <c r="Q102" s="28">
        <f t="shared" si="9"/>
        <v>33</v>
      </c>
      <c r="R102"/>
    </row>
    <row r="103" spans="1:18" ht="22.9" customHeight="1" x14ac:dyDescent="0.3">
      <c r="A103" s="29" t="s">
        <v>252</v>
      </c>
      <c r="B103" s="30">
        <v>99</v>
      </c>
      <c r="C103" s="30">
        <v>169</v>
      </c>
      <c r="D103" s="30"/>
      <c r="E103" s="31" t="s">
        <v>264</v>
      </c>
      <c r="F103" s="31" t="s">
        <v>265</v>
      </c>
      <c r="G103" s="32" t="s">
        <v>29</v>
      </c>
      <c r="H103" s="33" t="s">
        <v>266</v>
      </c>
      <c r="I103" s="32" t="s">
        <v>101</v>
      </c>
      <c r="J103" s="31">
        <v>22.5</v>
      </c>
      <c r="K103" s="34">
        <v>1</v>
      </c>
      <c r="L103" s="34">
        <v>52</v>
      </c>
      <c r="M103" s="34">
        <v>47</v>
      </c>
      <c r="N103" s="35">
        <f t="shared" si="10"/>
        <v>1817</v>
      </c>
      <c r="O103" s="34">
        <f t="shared" si="7"/>
        <v>1</v>
      </c>
      <c r="P103" s="27">
        <f t="shared" si="8"/>
        <v>30</v>
      </c>
      <c r="Q103" s="28">
        <f t="shared" si="9"/>
        <v>17</v>
      </c>
    </row>
    <row r="104" spans="1:18" ht="22.9" customHeight="1" x14ac:dyDescent="0.3">
      <c r="A104" s="29" t="s">
        <v>267</v>
      </c>
      <c r="B104" s="30">
        <v>100</v>
      </c>
      <c r="C104" s="30">
        <v>140</v>
      </c>
      <c r="D104" s="30"/>
      <c r="E104" s="31" t="s">
        <v>220</v>
      </c>
      <c r="F104" s="31" t="s">
        <v>268</v>
      </c>
      <c r="G104" s="32" t="s">
        <v>29</v>
      </c>
      <c r="H104" s="33"/>
      <c r="I104" s="32" t="s">
        <v>158</v>
      </c>
      <c r="J104" s="31">
        <v>24</v>
      </c>
      <c r="K104" s="34">
        <v>2</v>
      </c>
      <c r="L104" s="34">
        <v>4</v>
      </c>
      <c r="M104" s="34">
        <v>3</v>
      </c>
      <c r="N104" s="35">
        <f t="shared" si="10"/>
        <v>-1197</v>
      </c>
      <c r="O104" s="34">
        <f t="shared" ref="O104:O106" si="15">+K104-1</f>
        <v>1</v>
      </c>
      <c r="P104" s="27">
        <f t="shared" ref="P104:P106" si="16">+(N104/60)-Q104/60+60</f>
        <v>40</v>
      </c>
      <c r="Q104" s="28">
        <f t="shared" si="9"/>
        <v>3</v>
      </c>
    </row>
    <row r="105" spans="1:18" ht="22.9" customHeight="1" x14ac:dyDescent="0.3">
      <c r="A105" s="29" t="s">
        <v>267</v>
      </c>
      <c r="B105" s="30">
        <v>101</v>
      </c>
      <c r="C105" s="30">
        <v>117</v>
      </c>
      <c r="D105" s="30"/>
      <c r="E105" s="31" t="s">
        <v>269</v>
      </c>
      <c r="F105" s="31" t="s">
        <v>270</v>
      </c>
      <c r="G105" s="32" t="s">
        <v>29</v>
      </c>
      <c r="H105" s="33"/>
      <c r="I105" s="32" t="s">
        <v>96</v>
      </c>
      <c r="J105" s="31">
        <v>24</v>
      </c>
      <c r="K105" s="34">
        <v>2</v>
      </c>
      <c r="L105" s="34">
        <v>10</v>
      </c>
      <c r="M105" s="34">
        <v>52</v>
      </c>
      <c r="N105" s="35">
        <f t="shared" si="10"/>
        <v>-788</v>
      </c>
      <c r="O105" s="34">
        <f t="shared" si="15"/>
        <v>1</v>
      </c>
      <c r="P105" s="27">
        <f t="shared" si="16"/>
        <v>46</v>
      </c>
      <c r="Q105" s="28">
        <f t="shared" si="9"/>
        <v>52</v>
      </c>
    </row>
    <row r="106" spans="1:18" ht="22.9" customHeight="1" x14ac:dyDescent="0.3">
      <c r="A106" s="29" t="s">
        <v>267</v>
      </c>
      <c r="B106" s="30">
        <v>102</v>
      </c>
      <c r="C106" s="30">
        <v>6</v>
      </c>
      <c r="D106" s="30"/>
      <c r="E106" s="31" t="s">
        <v>271</v>
      </c>
      <c r="F106" s="31" t="s">
        <v>272</v>
      </c>
      <c r="G106" s="32" t="s">
        <v>29</v>
      </c>
      <c r="H106" s="33" t="s">
        <v>83</v>
      </c>
      <c r="I106" s="32" t="s">
        <v>132</v>
      </c>
      <c r="J106" s="31">
        <v>24</v>
      </c>
      <c r="K106" s="34">
        <v>2</v>
      </c>
      <c r="L106" s="34">
        <v>22</v>
      </c>
      <c r="M106" s="34">
        <v>53</v>
      </c>
      <c r="N106" s="35">
        <f t="shared" si="10"/>
        <v>-67</v>
      </c>
      <c r="O106" s="34">
        <f t="shared" si="15"/>
        <v>1</v>
      </c>
      <c r="P106" s="27">
        <f t="shared" si="16"/>
        <v>58</v>
      </c>
      <c r="Q106" s="28">
        <f t="shared" si="9"/>
        <v>53</v>
      </c>
    </row>
    <row r="107" spans="1:18" ht="22.9" customHeight="1" x14ac:dyDescent="0.3">
      <c r="A107" s="29" t="s">
        <v>267</v>
      </c>
      <c r="B107" s="30">
        <v>103</v>
      </c>
      <c r="C107" s="30">
        <v>109</v>
      </c>
      <c r="D107" s="30"/>
      <c r="E107" s="31" t="s">
        <v>273</v>
      </c>
      <c r="F107" s="31" t="s">
        <v>274</v>
      </c>
      <c r="G107" s="32" t="s">
        <v>29</v>
      </c>
      <c r="H107" s="33"/>
      <c r="I107" s="32" t="s">
        <v>132</v>
      </c>
      <c r="J107" s="31">
        <v>24</v>
      </c>
      <c r="K107" s="34">
        <v>2</v>
      </c>
      <c r="L107" s="34">
        <v>35</v>
      </c>
      <c r="M107" s="34">
        <v>22</v>
      </c>
      <c r="N107" s="35">
        <f t="shared" si="10"/>
        <v>682</v>
      </c>
      <c r="O107" s="34">
        <f t="shared" si="7"/>
        <v>2</v>
      </c>
      <c r="P107" s="27">
        <f t="shared" si="8"/>
        <v>11</v>
      </c>
      <c r="Q107" s="28">
        <f t="shared" si="9"/>
        <v>22</v>
      </c>
    </row>
    <row r="108" spans="1:18" ht="22.9" customHeight="1" x14ac:dyDescent="0.3">
      <c r="A108" s="29" t="s">
        <v>267</v>
      </c>
      <c r="B108" s="30">
        <v>104</v>
      </c>
      <c r="C108" s="30">
        <v>78</v>
      </c>
      <c r="D108" s="30"/>
      <c r="E108" s="31" t="s">
        <v>275</v>
      </c>
      <c r="F108" s="31" t="s">
        <v>276</v>
      </c>
      <c r="G108" s="32" t="s">
        <v>29</v>
      </c>
      <c r="H108" s="33" t="s">
        <v>95</v>
      </c>
      <c r="I108" s="32" t="s">
        <v>109</v>
      </c>
      <c r="J108" s="31">
        <v>24</v>
      </c>
      <c r="K108" s="34">
        <v>1</v>
      </c>
      <c r="L108" s="34">
        <v>57</v>
      </c>
      <c r="M108" s="34">
        <v>23</v>
      </c>
      <c r="N108" s="35">
        <f t="shared" si="10"/>
        <v>2003</v>
      </c>
      <c r="O108" s="34">
        <f t="shared" si="7"/>
        <v>1</v>
      </c>
      <c r="P108" s="27">
        <f t="shared" si="8"/>
        <v>33</v>
      </c>
      <c r="Q108" s="28">
        <f t="shared" si="9"/>
        <v>23</v>
      </c>
    </row>
    <row r="109" spans="1:18" ht="22.9" customHeight="1" x14ac:dyDescent="0.3">
      <c r="A109" s="29" t="s">
        <v>267</v>
      </c>
      <c r="B109" s="30">
        <v>105</v>
      </c>
      <c r="C109" s="30">
        <v>84</v>
      </c>
      <c r="D109" s="30"/>
      <c r="E109" s="31" t="s">
        <v>149</v>
      </c>
      <c r="F109" s="31" t="s">
        <v>277</v>
      </c>
      <c r="G109" s="32" t="s">
        <v>29</v>
      </c>
      <c r="H109" s="33" t="s">
        <v>278</v>
      </c>
      <c r="I109" s="32" t="s">
        <v>109</v>
      </c>
      <c r="J109" s="31">
        <v>24</v>
      </c>
      <c r="K109" s="34"/>
      <c r="L109" s="34"/>
      <c r="M109" s="34"/>
      <c r="N109" s="35">
        <f t="shared" si="10"/>
        <v>-1440</v>
      </c>
      <c r="O109" s="34">
        <f t="shared" si="7"/>
        <v>0</v>
      </c>
      <c r="P109" s="27">
        <f t="shared" si="8"/>
        <v>-24</v>
      </c>
      <c r="Q109" s="28">
        <f t="shared" si="9"/>
        <v>0</v>
      </c>
    </row>
    <row r="110" spans="1:18" ht="22.9" customHeight="1" x14ac:dyDescent="0.3">
      <c r="A110" s="29" t="s">
        <v>279</v>
      </c>
      <c r="B110" s="30">
        <v>106</v>
      </c>
      <c r="C110" s="30">
        <v>127</v>
      </c>
      <c r="D110" s="30"/>
      <c r="E110" s="31" t="s">
        <v>27</v>
      </c>
      <c r="F110" s="31" t="s">
        <v>280</v>
      </c>
      <c r="G110" s="32" t="s">
        <v>29</v>
      </c>
      <c r="H110" s="33" t="s">
        <v>95</v>
      </c>
      <c r="I110" s="32" t="s">
        <v>109</v>
      </c>
      <c r="J110" s="31">
        <v>25.5</v>
      </c>
      <c r="K110" s="34">
        <v>2</v>
      </c>
      <c r="L110" s="34">
        <v>7</v>
      </c>
      <c r="M110" s="34">
        <v>46</v>
      </c>
      <c r="N110" s="35">
        <f t="shared" si="10"/>
        <v>-1064</v>
      </c>
      <c r="O110" s="34">
        <f t="shared" ref="O110:O111" si="17">+K110-1</f>
        <v>1</v>
      </c>
      <c r="P110" s="27">
        <f t="shared" ref="P110:P111" si="18">+(N110/60)-Q110/60+60</f>
        <v>42</v>
      </c>
      <c r="Q110" s="28">
        <f t="shared" si="9"/>
        <v>16</v>
      </c>
    </row>
    <row r="111" spans="1:18" ht="22.9" customHeight="1" x14ac:dyDescent="0.3">
      <c r="A111" s="29" t="s">
        <v>279</v>
      </c>
      <c r="B111" s="30">
        <v>107</v>
      </c>
      <c r="C111" s="30">
        <v>34</v>
      </c>
      <c r="D111" s="30"/>
      <c r="E111" s="31" t="s">
        <v>70</v>
      </c>
      <c r="F111" s="31" t="s">
        <v>281</v>
      </c>
      <c r="G111" s="32" t="s">
        <v>29</v>
      </c>
      <c r="H111" s="33" t="s">
        <v>282</v>
      </c>
      <c r="I111" s="32" t="s">
        <v>158</v>
      </c>
      <c r="J111" s="31">
        <v>25.5</v>
      </c>
      <c r="K111" s="34">
        <v>2</v>
      </c>
      <c r="L111" s="34">
        <v>16</v>
      </c>
      <c r="M111" s="34">
        <v>43</v>
      </c>
      <c r="N111" s="35">
        <f t="shared" si="10"/>
        <v>-527</v>
      </c>
      <c r="O111" s="34">
        <f t="shared" si="17"/>
        <v>1</v>
      </c>
      <c r="P111" s="27">
        <f t="shared" si="18"/>
        <v>51</v>
      </c>
      <c r="Q111" s="28">
        <f t="shared" si="9"/>
        <v>13</v>
      </c>
    </row>
    <row r="112" spans="1:18" ht="22.9" customHeight="1" x14ac:dyDescent="0.3">
      <c r="A112" s="29" t="s">
        <v>279</v>
      </c>
      <c r="B112" s="30">
        <v>108</v>
      </c>
      <c r="C112" s="30">
        <v>71</v>
      </c>
      <c r="D112" s="30"/>
      <c r="E112" s="31" t="s">
        <v>200</v>
      </c>
      <c r="F112" s="31" t="s">
        <v>283</v>
      </c>
      <c r="G112" s="32" t="s">
        <v>29</v>
      </c>
      <c r="H112" s="33" t="s">
        <v>284</v>
      </c>
      <c r="I112" s="32" t="s">
        <v>109</v>
      </c>
      <c r="J112" s="31">
        <v>25.5</v>
      </c>
      <c r="K112" s="34"/>
      <c r="L112" s="34"/>
      <c r="M112" s="34"/>
      <c r="N112" s="35">
        <f t="shared" si="10"/>
        <v>-1530</v>
      </c>
      <c r="O112" s="34">
        <f t="shared" si="7"/>
        <v>0</v>
      </c>
      <c r="P112" s="27">
        <f t="shared" si="8"/>
        <v>-26</v>
      </c>
      <c r="Q112" s="28">
        <f t="shared" si="9"/>
        <v>30</v>
      </c>
    </row>
    <row r="113" spans="1:17" ht="22.9" customHeight="1" x14ac:dyDescent="0.3">
      <c r="A113" s="29" t="s">
        <v>279</v>
      </c>
      <c r="B113" s="30">
        <v>109</v>
      </c>
      <c r="C113" s="30">
        <v>19</v>
      </c>
      <c r="D113" s="30"/>
      <c r="E113" s="31" t="s">
        <v>100</v>
      </c>
      <c r="F113" s="31" t="s">
        <v>155</v>
      </c>
      <c r="G113" s="32" t="s">
        <v>29</v>
      </c>
      <c r="H113" s="33" t="s">
        <v>116</v>
      </c>
      <c r="I113" s="32" t="s">
        <v>158</v>
      </c>
      <c r="J113" s="31">
        <v>25.5</v>
      </c>
      <c r="K113" s="34">
        <v>2</v>
      </c>
      <c r="L113" s="34">
        <v>0</v>
      </c>
      <c r="M113" s="34">
        <v>36</v>
      </c>
      <c r="N113" s="35">
        <f t="shared" si="10"/>
        <v>-1494</v>
      </c>
      <c r="O113" s="34">
        <f>+K113-1</f>
        <v>1</v>
      </c>
      <c r="P113" s="27">
        <f>+(N113/60)-Q113/60+60</f>
        <v>35</v>
      </c>
      <c r="Q113" s="28">
        <f t="shared" si="9"/>
        <v>6</v>
      </c>
    </row>
    <row r="114" spans="1:17" ht="22.9" customHeight="1" x14ac:dyDescent="0.3">
      <c r="A114" s="29" t="s">
        <v>279</v>
      </c>
      <c r="B114" s="30">
        <v>110</v>
      </c>
      <c r="C114" s="30"/>
      <c r="D114" s="30"/>
      <c r="E114" s="31" t="s">
        <v>152</v>
      </c>
      <c r="F114" s="31"/>
      <c r="G114" s="32"/>
      <c r="H114" s="33"/>
      <c r="I114" s="32"/>
      <c r="J114" s="31">
        <v>25.5</v>
      </c>
      <c r="K114" s="34"/>
      <c r="L114" s="34"/>
      <c r="M114" s="34"/>
      <c r="N114" s="35">
        <f t="shared" si="10"/>
        <v>-1530</v>
      </c>
      <c r="O114" s="34">
        <f t="shared" si="7"/>
        <v>0</v>
      </c>
      <c r="P114" s="27">
        <f t="shared" si="8"/>
        <v>-26</v>
      </c>
      <c r="Q114" s="28">
        <f t="shared" si="9"/>
        <v>30</v>
      </c>
    </row>
    <row r="115" spans="1:17" ht="22.9" customHeight="1" x14ac:dyDescent="0.3">
      <c r="A115" s="29" t="s">
        <v>279</v>
      </c>
      <c r="B115" s="30">
        <v>111</v>
      </c>
      <c r="C115" s="30"/>
      <c r="D115" s="30"/>
      <c r="E115" s="31" t="s">
        <v>152</v>
      </c>
      <c r="F115" s="31"/>
      <c r="G115" s="32"/>
      <c r="H115" s="33"/>
      <c r="I115" s="32"/>
      <c r="J115" s="31">
        <v>25.5</v>
      </c>
      <c r="K115" s="34"/>
      <c r="L115" s="34"/>
      <c r="M115" s="34"/>
      <c r="N115" s="35">
        <f t="shared" si="10"/>
        <v>-1530</v>
      </c>
      <c r="O115" s="34">
        <f t="shared" si="7"/>
        <v>0</v>
      </c>
      <c r="P115" s="27">
        <f t="shared" si="8"/>
        <v>-26</v>
      </c>
      <c r="Q115" s="28">
        <f t="shared" si="9"/>
        <v>30</v>
      </c>
    </row>
    <row r="116" spans="1:17" ht="22.9" customHeight="1" x14ac:dyDescent="0.3">
      <c r="A116" s="29" t="s">
        <v>285</v>
      </c>
      <c r="B116" s="30">
        <v>112</v>
      </c>
      <c r="C116" s="30">
        <v>73</v>
      </c>
      <c r="D116" s="30"/>
      <c r="E116" s="31" t="s">
        <v>430</v>
      </c>
      <c r="F116" s="31" t="s">
        <v>431</v>
      </c>
      <c r="G116" s="32" t="s">
        <v>29</v>
      </c>
      <c r="H116" s="33" t="s">
        <v>212</v>
      </c>
      <c r="I116" s="32" t="s">
        <v>432</v>
      </c>
      <c r="J116" s="31">
        <v>27</v>
      </c>
      <c r="K116" s="34">
        <v>1</v>
      </c>
      <c r="L116" s="34">
        <v>49</v>
      </c>
      <c r="M116" s="34">
        <v>22</v>
      </c>
      <c r="N116" s="35">
        <f t="shared" si="10"/>
        <v>1342</v>
      </c>
      <c r="O116" s="34">
        <f t="shared" si="7"/>
        <v>1</v>
      </c>
      <c r="P116" s="27">
        <f t="shared" si="8"/>
        <v>22</v>
      </c>
      <c r="Q116" s="28">
        <f t="shared" si="9"/>
        <v>22</v>
      </c>
    </row>
    <row r="117" spans="1:17" ht="22.9" customHeight="1" x14ac:dyDescent="0.3">
      <c r="A117" s="29" t="s">
        <v>285</v>
      </c>
      <c r="B117" s="30">
        <v>113</v>
      </c>
      <c r="C117" s="30">
        <v>136</v>
      </c>
      <c r="D117" s="30"/>
      <c r="E117" s="31" t="s">
        <v>70</v>
      </c>
      <c r="F117" s="31" t="s">
        <v>288</v>
      </c>
      <c r="G117" s="32" t="s">
        <v>29</v>
      </c>
      <c r="H117" s="33"/>
      <c r="I117" s="32" t="s">
        <v>158</v>
      </c>
      <c r="J117" s="31">
        <v>27</v>
      </c>
      <c r="K117" s="34"/>
      <c r="L117" s="34"/>
      <c r="M117" s="34"/>
      <c r="N117" s="35">
        <f t="shared" si="10"/>
        <v>-1620</v>
      </c>
      <c r="O117" s="34">
        <f t="shared" si="7"/>
        <v>0</v>
      </c>
      <c r="P117" s="27">
        <f t="shared" si="8"/>
        <v>-27</v>
      </c>
      <c r="Q117" s="28">
        <f t="shared" si="9"/>
        <v>0</v>
      </c>
    </row>
    <row r="118" spans="1:17" ht="22.9" customHeight="1" x14ac:dyDescent="0.3">
      <c r="A118" s="29" t="s">
        <v>285</v>
      </c>
      <c r="B118" s="30">
        <v>114</v>
      </c>
      <c r="C118" s="30">
        <v>58</v>
      </c>
      <c r="D118" s="30"/>
      <c r="E118" s="31" t="s">
        <v>27</v>
      </c>
      <c r="F118" s="31" t="s">
        <v>289</v>
      </c>
      <c r="G118" s="32" t="s">
        <v>29</v>
      </c>
      <c r="H118" s="33" t="s">
        <v>193</v>
      </c>
      <c r="I118" s="32" t="s">
        <v>132</v>
      </c>
      <c r="J118" s="31">
        <v>27</v>
      </c>
      <c r="K118" s="34"/>
      <c r="L118" s="34"/>
      <c r="M118" s="34"/>
      <c r="N118" s="35">
        <f t="shared" si="10"/>
        <v>-1620</v>
      </c>
      <c r="O118" s="34">
        <f t="shared" si="7"/>
        <v>0</v>
      </c>
      <c r="P118" s="27">
        <f t="shared" si="8"/>
        <v>-27</v>
      </c>
      <c r="Q118" s="28">
        <f t="shared" si="9"/>
        <v>0</v>
      </c>
    </row>
    <row r="119" spans="1:17" ht="22.9" customHeight="1" x14ac:dyDescent="0.3">
      <c r="A119" s="29" t="s">
        <v>285</v>
      </c>
      <c r="B119" s="30">
        <v>115</v>
      </c>
      <c r="C119" s="30">
        <v>105</v>
      </c>
      <c r="D119" s="30"/>
      <c r="E119" s="31" t="s">
        <v>65</v>
      </c>
      <c r="F119" s="31" t="s">
        <v>290</v>
      </c>
      <c r="G119" s="32" t="s">
        <v>29</v>
      </c>
      <c r="H119" s="33" t="s">
        <v>80</v>
      </c>
      <c r="I119" s="32" t="s">
        <v>132</v>
      </c>
      <c r="J119" s="31">
        <v>27</v>
      </c>
      <c r="K119" s="34"/>
      <c r="L119" s="34"/>
      <c r="M119" s="34"/>
      <c r="N119" s="35">
        <f t="shared" si="10"/>
        <v>-1620</v>
      </c>
      <c r="O119" s="34">
        <f t="shared" si="7"/>
        <v>0</v>
      </c>
      <c r="P119" s="27">
        <f t="shared" si="8"/>
        <v>-27</v>
      </c>
      <c r="Q119" s="28">
        <f t="shared" si="9"/>
        <v>0</v>
      </c>
    </row>
    <row r="120" spans="1:17" ht="22.9" customHeight="1" x14ac:dyDescent="0.3">
      <c r="A120" s="29" t="s">
        <v>285</v>
      </c>
      <c r="B120" s="30">
        <v>116</v>
      </c>
      <c r="C120" s="30">
        <v>2</v>
      </c>
      <c r="D120" s="30"/>
      <c r="E120" s="31" t="s">
        <v>291</v>
      </c>
      <c r="F120" s="31" t="s">
        <v>33</v>
      </c>
      <c r="G120" s="32" t="s">
        <v>29</v>
      </c>
      <c r="H120" s="33" t="s">
        <v>25</v>
      </c>
      <c r="I120" s="32" t="s">
        <v>158</v>
      </c>
      <c r="J120" s="31">
        <v>27</v>
      </c>
      <c r="K120" s="34">
        <v>1</v>
      </c>
      <c r="L120" s="34">
        <v>52</v>
      </c>
      <c r="M120" s="34">
        <v>23</v>
      </c>
      <c r="N120" s="35">
        <f t="shared" si="10"/>
        <v>1523</v>
      </c>
      <c r="O120" s="34">
        <f t="shared" si="7"/>
        <v>1</v>
      </c>
      <c r="P120" s="27">
        <f t="shared" si="8"/>
        <v>25</v>
      </c>
      <c r="Q120" s="28">
        <f t="shared" si="9"/>
        <v>23</v>
      </c>
    </row>
    <row r="121" spans="1:17" ht="22.9" customHeight="1" x14ac:dyDescent="0.3">
      <c r="A121" s="29" t="s">
        <v>285</v>
      </c>
      <c r="B121" s="30">
        <v>117</v>
      </c>
      <c r="C121" s="30">
        <v>182</v>
      </c>
      <c r="D121" s="30"/>
      <c r="E121" s="31" t="s">
        <v>292</v>
      </c>
      <c r="F121" s="31" t="s">
        <v>218</v>
      </c>
      <c r="G121" s="32" t="s">
        <v>29</v>
      </c>
      <c r="H121" s="33" t="s">
        <v>25</v>
      </c>
      <c r="I121" s="32" t="s">
        <v>109</v>
      </c>
      <c r="J121" s="31">
        <v>27</v>
      </c>
      <c r="K121" s="34">
        <v>2</v>
      </c>
      <c r="L121" s="34">
        <v>2</v>
      </c>
      <c r="M121" s="34">
        <v>36</v>
      </c>
      <c r="N121" s="35">
        <f t="shared" si="10"/>
        <v>-1464</v>
      </c>
      <c r="O121" s="34">
        <f t="shared" ref="O121:O122" si="19">+K121-1</f>
        <v>1</v>
      </c>
      <c r="P121" s="27">
        <f t="shared" ref="P121:P122" si="20">+(N121/60)-Q121/60+60</f>
        <v>35</v>
      </c>
      <c r="Q121" s="28">
        <f t="shared" si="9"/>
        <v>36</v>
      </c>
    </row>
    <row r="122" spans="1:17" ht="22.9" customHeight="1" x14ac:dyDescent="0.3">
      <c r="A122" s="29" t="s">
        <v>293</v>
      </c>
      <c r="B122" s="30">
        <v>118</v>
      </c>
      <c r="C122" s="30">
        <v>141</v>
      </c>
      <c r="D122" s="30"/>
      <c r="E122" s="31" t="s">
        <v>135</v>
      </c>
      <c r="F122" s="31" t="s">
        <v>294</v>
      </c>
      <c r="G122" s="32" t="s">
        <v>21</v>
      </c>
      <c r="H122" s="33" t="s">
        <v>295</v>
      </c>
      <c r="I122" s="32" t="s">
        <v>296</v>
      </c>
      <c r="J122" s="31">
        <v>28.5</v>
      </c>
      <c r="K122" s="34">
        <v>2</v>
      </c>
      <c r="L122" s="34">
        <v>6</v>
      </c>
      <c r="M122" s="34">
        <v>53</v>
      </c>
      <c r="N122" s="35">
        <f t="shared" si="10"/>
        <v>-1297</v>
      </c>
      <c r="O122" s="34">
        <f t="shared" si="19"/>
        <v>1</v>
      </c>
      <c r="P122" s="27">
        <f t="shared" si="20"/>
        <v>38</v>
      </c>
      <c r="Q122" s="28">
        <f t="shared" si="9"/>
        <v>23</v>
      </c>
    </row>
    <row r="123" spans="1:17" ht="22.9" customHeight="1" x14ac:dyDescent="0.3">
      <c r="A123" s="29" t="s">
        <v>143</v>
      </c>
      <c r="B123" s="30">
        <v>119</v>
      </c>
      <c r="C123" s="30">
        <v>1</v>
      </c>
      <c r="D123" s="30"/>
      <c r="E123" s="31" t="s">
        <v>297</v>
      </c>
      <c r="F123" s="31" t="s">
        <v>298</v>
      </c>
      <c r="G123" s="32" t="s">
        <v>21</v>
      </c>
      <c r="H123" s="33" t="s">
        <v>188</v>
      </c>
      <c r="I123" s="32" t="s">
        <v>299</v>
      </c>
      <c r="J123" s="31">
        <v>10.5</v>
      </c>
      <c r="K123" s="34">
        <v>2</v>
      </c>
      <c r="L123" s="34">
        <v>14</v>
      </c>
      <c r="M123" s="34">
        <v>43</v>
      </c>
      <c r="N123" s="35">
        <f t="shared" si="10"/>
        <v>253</v>
      </c>
      <c r="O123" s="34">
        <f t="shared" si="7"/>
        <v>2</v>
      </c>
      <c r="P123" s="27">
        <f t="shared" si="8"/>
        <v>4</v>
      </c>
      <c r="Q123" s="28">
        <f t="shared" si="9"/>
        <v>13</v>
      </c>
    </row>
    <row r="124" spans="1:17" ht="22.9" customHeight="1" x14ac:dyDescent="0.3">
      <c r="A124" s="29" t="s">
        <v>293</v>
      </c>
      <c r="B124" s="30">
        <v>120</v>
      </c>
      <c r="C124" s="30">
        <v>28</v>
      </c>
      <c r="D124" s="30"/>
      <c r="E124" s="31" t="s">
        <v>19</v>
      </c>
      <c r="F124" s="31" t="s">
        <v>300</v>
      </c>
      <c r="G124" s="32" t="s">
        <v>21</v>
      </c>
      <c r="H124" s="33" t="s">
        <v>25</v>
      </c>
      <c r="I124" s="32" t="s">
        <v>117</v>
      </c>
      <c r="J124" s="31">
        <v>28.5</v>
      </c>
      <c r="K124" s="34">
        <v>2</v>
      </c>
      <c r="L124" s="34">
        <v>7</v>
      </c>
      <c r="M124" s="34">
        <v>51</v>
      </c>
      <c r="N124" s="35">
        <f t="shared" si="10"/>
        <v>-1239</v>
      </c>
      <c r="O124" s="34">
        <f t="shared" ref="O124:O125" si="21">+K124-1</f>
        <v>1</v>
      </c>
      <c r="P124" s="27">
        <f t="shared" ref="P124:P125" si="22">+(N124/60)-Q124/60+60</f>
        <v>39</v>
      </c>
      <c r="Q124" s="28">
        <f t="shared" si="9"/>
        <v>21</v>
      </c>
    </row>
    <row r="125" spans="1:17" ht="22.9" customHeight="1" x14ac:dyDescent="0.3">
      <c r="A125" s="29" t="s">
        <v>293</v>
      </c>
      <c r="B125" s="30">
        <v>121</v>
      </c>
      <c r="C125" s="30">
        <v>52</v>
      </c>
      <c r="D125" s="30"/>
      <c r="E125" s="31" t="s">
        <v>135</v>
      </c>
      <c r="F125" s="31" t="s">
        <v>301</v>
      </c>
      <c r="G125" s="32" t="s">
        <v>21</v>
      </c>
      <c r="H125" s="33" t="s">
        <v>302</v>
      </c>
      <c r="I125" s="32" t="s">
        <v>117</v>
      </c>
      <c r="J125" s="31">
        <v>28.5</v>
      </c>
      <c r="K125" s="34">
        <v>2</v>
      </c>
      <c r="L125" s="34">
        <v>8</v>
      </c>
      <c r="M125" s="34">
        <v>12</v>
      </c>
      <c r="N125" s="35">
        <f t="shared" si="10"/>
        <v>-1218</v>
      </c>
      <c r="O125" s="34">
        <f t="shared" si="21"/>
        <v>1</v>
      </c>
      <c r="P125" s="27">
        <f t="shared" si="22"/>
        <v>39</v>
      </c>
      <c r="Q125" s="28">
        <f t="shared" si="9"/>
        <v>42</v>
      </c>
    </row>
    <row r="126" spans="1:17" ht="22.9" customHeight="1" x14ac:dyDescent="0.3">
      <c r="A126" s="29" t="s">
        <v>293</v>
      </c>
      <c r="B126" s="30">
        <v>122</v>
      </c>
      <c r="C126" s="30">
        <v>30</v>
      </c>
      <c r="D126" s="30"/>
      <c r="E126" s="31" t="s">
        <v>303</v>
      </c>
      <c r="F126" s="31" t="s">
        <v>304</v>
      </c>
      <c r="G126" s="32" t="s">
        <v>21</v>
      </c>
      <c r="H126" s="33" t="s">
        <v>25</v>
      </c>
      <c r="I126" s="32" t="s">
        <v>117</v>
      </c>
      <c r="J126" s="31">
        <v>28.5</v>
      </c>
      <c r="K126" s="34"/>
      <c r="L126" s="34"/>
      <c r="M126" s="34"/>
      <c r="N126" s="35">
        <f t="shared" si="10"/>
        <v>-1710</v>
      </c>
      <c r="O126" s="34">
        <f t="shared" si="7"/>
        <v>0</v>
      </c>
      <c r="P126" s="27">
        <f t="shared" si="8"/>
        <v>-29</v>
      </c>
      <c r="Q126" s="28">
        <f t="shared" si="9"/>
        <v>30</v>
      </c>
    </row>
    <row r="127" spans="1:17" ht="22.9" customHeight="1" x14ac:dyDescent="0.3">
      <c r="A127" s="29" t="s">
        <v>293</v>
      </c>
      <c r="B127" s="30">
        <v>123</v>
      </c>
      <c r="C127" s="30">
        <v>64</v>
      </c>
      <c r="D127" s="30"/>
      <c r="E127" s="31" t="s">
        <v>305</v>
      </c>
      <c r="F127" s="31" t="s">
        <v>306</v>
      </c>
      <c r="G127" s="32" t="s">
        <v>21</v>
      </c>
      <c r="H127" s="33" t="s">
        <v>307</v>
      </c>
      <c r="I127" s="32" t="s">
        <v>99</v>
      </c>
      <c r="J127" s="31">
        <v>28.5</v>
      </c>
      <c r="K127" s="34">
        <v>1</v>
      </c>
      <c r="L127" s="34">
        <v>59</v>
      </c>
      <c r="M127" s="34">
        <v>30</v>
      </c>
      <c r="N127" s="35">
        <f t="shared" si="10"/>
        <v>1860</v>
      </c>
      <c r="O127" s="34">
        <f t="shared" si="7"/>
        <v>1</v>
      </c>
      <c r="P127" s="27">
        <f t="shared" si="8"/>
        <v>31</v>
      </c>
      <c r="Q127" s="28">
        <f t="shared" si="9"/>
        <v>0</v>
      </c>
    </row>
    <row r="128" spans="1:17" ht="22.9" customHeight="1" x14ac:dyDescent="0.3">
      <c r="A128" s="29" t="s">
        <v>308</v>
      </c>
      <c r="B128" s="30">
        <v>124</v>
      </c>
      <c r="C128" s="30">
        <v>43</v>
      </c>
      <c r="D128" s="30"/>
      <c r="E128" s="31" t="s">
        <v>72</v>
      </c>
      <c r="F128" s="31" t="s">
        <v>142</v>
      </c>
      <c r="G128" s="32" t="s">
        <v>29</v>
      </c>
      <c r="H128" s="33" t="s">
        <v>34</v>
      </c>
      <c r="I128" s="32" t="s">
        <v>101</v>
      </c>
      <c r="J128" s="31">
        <v>30</v>
      </c>
      <c r="K128" s="34"/>
      <c r="L128" s="34"/>
      <c r="M128" s="34"/>
      <c r="N128" s="35">
        <f t="shared" si="10"/>
        <v>-1800</v>
      </c>
      <c r="O128" s="34">
        <f t="shared" si="7"/>
        <v>0</v>
      </c>
      <c r="P128" s="27">
        <f t="shared" si="8"/>
        <v>-30</v>
      </c>
      <c r="Q128" s="28">
        <f t="shared" si="9"/>
        <v>0</v>
      </c>
    </row>
    <row r="129" spans="1:17" ht="22.9" customHeight="1" x14ac:dyDescent="0.3">
      <c r="A129" s="29" t="s">
        <v>308</v>
      </c>
      <c r="B129" s="30">
        <v>125</v>
      </c>
      <c r="C129" s="30">
        <v>85</v>
      </c>
      <c r="D129" s="30"/>
      <c r="E129" s="31" t="s">
        <v>309</v>
      </c>
      <c r="F129" s="31" t="s">
        <v>142</v>
      </c>
      <c r="G129" s="32" t="s">
        <v>29</v>
      </c>
      <c r="H129" s="33" t="s">
        <v>310</v>
      </c>
      <c r="I129" s="32" t="s">
        <v>158</v>
      </c>
      <c r="J129" s="31">
        <v>30</v>
      </c>
      <c r="K129" s="34">
        <v>1</v>
      </c>
      <c r="L129" s="34">
        <v>50</v>
      </c>
      <c r="M129" s="34">
        <v>21</v>
      </c>
      <c r="N129" s="35">
        <f t="shared" si="10"/>
        <v>1221</v>
      </c>
      <c r="O129" s="34">
        <f t="shared" si="7"/>
        <v>1</v>
      </c>
      <c r="P129" s="27">
        <f t="shared" si="8"/>
        <v>20</v>
      </c>
      <c r="Q129" s="28">
        <f t="shared" si="9"/>
        <v>21</v>
      </c>
    </row>
    <row r="130" spans="1:17" ht="22.9" customHeight="1" x14ac:dyDescent="0.3">
      <c r="A130" s="29" t="s">
        <v>308</v>
      </c>
      <c r="B130" s="30">
        <v>126</v>
      </c>
      <c r="C130" s="30">
        <v>62</v>
      </c>
      <c r="D130" s="30"/>
      <c r="E130" s="31" t="s">
        <v>200</v>
      </c>
      <c r="F130" s="31" t="s">
        <v>311</v>
      </c>
      <c r="G130" s="32" t="s">
        <v>29</v>
      </c>
      <c r="H130" s="33"/>
      <c r="I130" s="32" t="s">
        <v>109</v>
      </c>
      <c r="J130" s="31">
        <v>30</v>
      </c>
      <c r="K130" s="34">
        <v>2</v>
      </c>
      <c r="L130" s="34">
        <v>1</v>
      </c>
      <c r="M130" s="34">
        <v>38</v>
      </c>
      <c r="N130" s="35">
        <f t="shared" si="10"/>
        <v>-1702</v>
      </c>
      <c r="O130" s="34">
        <f>+K130-1</f>
        <v>1</v>
      </c>
      <c r="P130" s="27">
        <f>+(N130/60)-Q130/60+60</f>
        <v>31</v>
      </c>
      <c r="Q130" s="28">
        <f t="shared" si="9"/>
        <v>38</v>
      </c>
    </row>
    <row r="131" spans="1:17" ht="22.9" customHeight="1" x14ac:dyDescent="0.3">
      <c r="A131" s="29" t="s">
        <v>308</v>
      </c>
      <c r="B131" s="30">
        <v>127</v>
      </c>
      <c r="C131" s="30">
        <v>107</v>
      </c>
      <c r="D131" s="30"/>
      <c r="E131" s="31" t="s">
        <v>312</v>
      </c>
      <c r="F131" s="31" t="s">
        <v>313</v>
      </c>
      <c r="G131" s="32" t="s">
        <v>29</v>
      </c>
      <c r="H131" s="33" t="s">
        <v>83</v>
      </c>
      <c r="I131" s="32" t="s">
        <v>158</v>
      </c>
      <c r="J131" s="31">
        <v>30</v>
      </c>
      <c r="K131" s="34">
        <v>1</v>
      </c>
      <c r="L131" s="34">
        <v>55</v>
      </c>
      <c r="M131" s="34">
        <v>53</v>
      </c>
      <c r="N131" s="35">
        <f t="shared" si="10"/>
        <v>1553</v>
      </c>
      <c r="O131" s="34">
        <f t="shared" si="7"/>
        <v>1</v>
      </c>
      <c r="P131" s="27">
        <f t="shared" si="8"/>
        <v>25</v>
      </c>
      <c r="Q131" s="28">
        <f t="shared" si="9"/>
        <v>53</v>
      </c>
    </row>
    <row r="132" spans="1:17" ht="22.9" customHeight="1" x14ac:dyDescent="0.3">
      <c r="A132" s="29" t="s">
        <v>308</v>
      </c>
      <c r="B132" s="30">
        <v>128</v>
      </c>
      <c r="C132" s="30">
        <v>65</v>
      </c>
      <c r="D132" s="30"/>
      <c r="E132" s="31" t="s">
        <v>314</v>
      </c>
      <c r="F132" s="31" t="s">
        <v>315</v>
      </c>
      <c r="G132" s="32" t="s">
        <v>29</v>
      </c>
      <c r="H132" s="33" t="s">
        <v>193</v>
      </c>
      <c r="I132" s="32" t="s">
        <v>158</v>
      </c>
      <c r="J132" s="31">
        <v>30</v>
      </c>
      <c r="K132" s="34">
        <v>1</v>
      </c>
      <c r="L132" s="34">
        <v>45</v>
      </c>
      <c r="M132" s="34">
        <v>5</v>
      </c>
      <c r="N132" s="35">
        <f t="shared" si="10"/>
        <v>905</v>
      </c>
      <c r="O132" s="34">
        <f t="shared" si="7"/>
        <v>1</v>
      </c>
      <c r="P132" s="27">
        <f t="shared" si="8"/>
        <v>15</v>
      </c>
      <c r="Q132" s="28">
        <f t="shared" si="9"/>
        <v>5</v>
      </c>
    </row>
    <row r="133" spans="1:17" ht="22.9" customHeight="1" x14ac:dyDescent="0.3">
      <c r="A133" s="29" t="s">
        <v>308</v>
      </c>
      <c r="B133" s="30">
        <v>129</v>
      </c>
      <c r="C133" s="30">
        <v>60</v>
      </c>
      <c r="D133" s="30"/>
      <c r="E133" s="31" t="s">
        <v>316</v>
      </c>
      <c r="F133" s="31" t="s">
        <v>317</v>
      </c>
      <c r="G133" s="32" t="s">
        <v>29</v>
      </c>
      <c r="H133" s="33" t="s">
        <v>193</v>
      </c>
      <c r="I133" s="32" t="s">
        <v>158</v>
      </c>
      <c r="J133" s="31">
        <v>30</v>
      </c>
      <c r="K133" s="34">
        <v>1</v>
      </c>
      <c r="L133" s="34">
        <v>56</v>
      </c>
      <c r="M133" s="34">
        <v>21</v>
      </c>
      <c r="N133" s="35">
        <f t="shared" si="10"/>
        <v>1581</v>
      </c>
      <c r="O133" s="34">
        <f t="shared" si="7"/>
        <v>1</v>
      </c>
      <c r="P133" s="27">
        <f t="shared" si="8"/>
        <v>26</v>
      </c>
      <c r="Q133" s="28">
        <f t="shared" si="9"/>
        <v>21</v>
      </c>
    </row>
    <row r="134" spans="1:17" ht="22.9" customHeight="1" x14ac:dyDescent="0.3">
      <c r="A134" s="29" t="s">
        <v>308</v>
      </c>
      <c r="B134" s="30">
        <v>130</v>
      </c>
      <c r="C134" s="30">
        <v>40</v>
      </c>
      <c r="D134" s="30"/>
      <c r="E134" s="31" t="s">
        <v>318</v>
      </c>
      <c r="F134" s="31" t="s">
        <v>319</v>
      </c>
      <c r="G134" s="32" t="s">
        <v>29</v>
      </c>
      <c r="H134" s="33"/>
      <c r="I134" s="32" t="s">
        <v>101</v>
      </c>
      <c r="J134" s="31">
        <v>30</v>
      </c>
      <c r="K134" s="34">
        <v>1</v>
      </c>
      <c r="L134" s="34">
        <v>55</v>
      </c>
      <c r="M134" s="34">
        <v>5</v>
      </c>
      <c r="N134" s="35">
        <f t="shared" si="10"/>
        <v>1505</v>
      </c>
      <c r="O134" s="34">
        <f t="shared" si="7"/>
        <v>1</v>
      </c>
      <c r="P134" s="27">
        <f t="shared" si="8"/>
        <v>25</v>
      </c>
      <c r="Q134" s="28">
        <f t="shared" si="9"/>
        <v>5</v>
      </c>
    </row>
    <row r="135" spans="1:17" ht="22.9" customHeight="1" x14ac:dyDescent="0.3">
      <c r="A135" s="29" t="s">
        <v>320</v>
      </c>
      <c r="B135" s="30">
        <v>131</v>
      </c>
      <c r="C135" s="30">
        <v>48</v>
      </c>
      <c r="D135" s="30"/>
      <c r="E135" s="31" t="s">
        <v>321</v>
      </c>
      <c r="F135" s="31" t="s">
        <v>322</v>
      </c>
      <c r="G135" s="32" t="s">
        <v>29</v>
      </c>
      <c r="H135" s="33" t="s">
        <v>323</v>
      </c>
      <c r="I135" s="32" t="s">
        <v>101</v>
      </c>
      <c r="J135" s="31">
        <v>31.5</v>
      </c>
      <c r="K135" s="34">
        <v>1</v>
      </c>
      <c r="L135" s="34">
        <v>56</v>
      </c>
      <c r="M135" s="34">
        <v>15</v>
      </c>
      <c r="N135" s="35">
        <f t="shared" si="10"/>
        <v>1485</v>
      </c>
      <c r="O135" s="34">
        <f t="shared" ref="O135:O194" si="23">+K135</f>
        <v>1</v>
      </c>
      <c r="P135" s="27">
        <f t="shared" ref="P135:P194" si="24">+(N135/60)-Q135/60</f>
        <v>24</v>
      </c>
      <c r="Q135" s="28">
        <f t="shared" ref="Q135:Q194" si="25">+MOD(N135,60)</f>
        <v>45</v>
      </c>
    </row>
    <row r="136" spans="1:17" ht="22.9" customHeight="1" x14ac:dyDescent="0.3">
      <c r="A136" s="29" t="s">
        <v>320</v>
      </c>
      <c r="B136" s="30">
        <v>132</v>
      </c>
      <c r="C136" s="30">
        <v>69</v>
      </c>
      <c r="D136" s="30"/>
      <c r="E136" s="31" t="s">
        <v>324</v>
      </c>
      <c r="F136" s="31" t="s">
        <v>325</v>
      </c>
      <c r="G136" s="32" t="s">
        <v>29</v>
      </c>
      <c r="H136" s="33" t="s">
        <v>326</v>
      </c>
      <c r="I136" s="32" t="s">
        <v>101</v>
      </c>
      <c r="J136" s="31">
        <v>31.5</v>
      </c>
      <c r="K136" s="34">
        <v>1</v>
      </c>
      <c r="L136" s="34">
        <v>58</v>
      </c>
      <c r="M136" s="34">
        <v>40</v>
      </c>
      <c r="N136" s="35">
        <f t="shared" si="10"/>
        <v>1630</v>
      </c>
      <c r="O136" s="34">
        <f t="shared" si="23"/>
        <v>1</v>
      </c>
      <c r="P136" s="27">
        <f t="shared" si="24"/>
        <v>27</v>
      </c>
      <c r="Q136" s="28">
        <f t="shared" si="25"/>
        <v>10</v>
      </c>
    </row>
    <row r="137" spans="1:17" ht="22.9" customHeight="1" x14ac:dyDescent="0.3">
      <c r="A137" s="29" t="s">
        <v>320</v>
      </c>
      <c r="B137" s="30">
        <v>133</v>
      </c>
      <c r="C137" s="30">
        <v>72</v>
      </c>
      <c r="D137" s="30"/>
      <c r="E137" s="31" t="s">
        <v>27</v>
      </c>
      <c r="F137" s="31" t="s">
        <v>327</v>
      </c>
      <c r="G137" s="32" t="s">
        <v>29</v>
      </c>
      <c r="H137" s="33" t="s">
        <v>48</v>
      </c>
      <c r="I137" s="32" t="s">
        <v>101</v>
      </c>
      <c r="J137" s="31">
        <v>31.5</v>
      </c>
      <c r="K137" s="34">
        <v>2</v>
      </c>
      <c r="L137" s="34">
        <v>8</v>
      </c>
      <c r="M137" s="34">
        <v>25</v>
      </c>
      <c r="N137" s="35">
        <f t="shared" si="10"/>
        <v>-1385</v>
      </c>
      <c r="O137" s="34">
        <f>+K137-1</f>
        <v>1</v>
      </c>
      <c r="P137" s="27">
        <f>+(N137/60)-Q137/60+60</f>
        <v>36</v>
      </c>
      <c r="Q137" s="28">
        <f t="shared" si="25"/>
        <v>55</v>
      </c>
    </row>
    <row r="138" spans="1:17" ht="22.9" customHeight="1" x14ac:dyDescent="0.3">
      <c r="A138" s="29" t="s">
        <v>320</v>
      </c>
      <c r="B138" s="30">
        <v>134</v>
      </c>
      <c r="C138" s="30">
        <v>18</v>
      </c>
      <c r="D138" s="30"/>
      <c r="E138" s="31" t="s">
        <v>275</v>
      </c>
      <c r="F138" s="31" t="s">
        <v>328</v>
      </c>
      <c r="G138" s="32" t="s">
        <v>29</v>
      </c>
      <c r="H138" s="33" t="s">
        <v>329</v>
      </c>
      <c r="I138" s="32" t="s">
        <v>96</v>
      </c>
      <c r="J138" s="31">
        <v>31.5</v>
      </c>
      <c r="K138" s="34">
        <v>1</v>
      </c>
      <c r="L138" s="34">
        <v>58</v>
      </c>
      <c r="M138" s="34">
        <v>47</v>
      </c>
      <c r="N138" s="35">
        <f t="shared" si="10"/>
        <v>1637</v>
      </c>
      <c r="O138" s="34">
        <f t="shared" si="23"/>
        <v>1</v>
      </c>
      <c r="P138" s="27">
        <f t="shared" si="24"/>
        <v>27</v>
      </c>
      <c r="Q138" s="28">
        <f t="shared" si="25"/>
        <v>17</v>
      </c>
    </row>
    <row r="139" spans="1:17" ht="22.9" customHeight="1" x14ac:dyDescent="0.3">
      <c r="A139" s="29" t="s">
        <v>320</v>
      </c>
      <c r="B139" s="30">
        <v>135</v>
      </c>
      <c r="C139" s="30">
        <v>83</v>
      </c>
      <c r="D139" s="30"/>
      <c r="E139" s="31" t="s">
        <v>330</v>
      </c>
      <c r="F139" s="31" t="s">
        <v>331</v>
      </c>
      <c r="G139" s="32" t="s">
        <v>29</v>
      </c>
      <c r="H139" s="33" t="s">
        <v>126</v>
      </c>
      <c r="I139" s="32" t="s">
        <v>96</v>
      </c>
      <c r="J139" s="31">
        <v>31.5</v>
      </c>
      <c r="K139" s="34"/>
      <c r="L139" s="34"/>
      <c r="M139" s="34"/>
      <c r="N139" s="35">
        <f t="shared" si="10"/>
        <v>-1890</v>
      </c>
      <c r="O139" s="34">
        <f t="shared" si="23"/>
        <v>0</v>
      </c>
      <c r="P139" s="27">
        <f t="shared" si="24"/>
        <v>-32</v>
      </c>
      <c r="Q139" s="28">
        <f t="shared" si="25"/>
        <v>30</v>
      </c>
    </row>
    <row r="140" spans="1:17" ht="22.9" customHeight="1" x14ac:dyDescent="0.3">
      <c r="A140" s="29" t="s">
        <v>320</v>
      </c>
      <c r="B140" s="30">
        <v>136</v>
      </c>
      <c r="C140" s="30">
        <v>77</v>
      </c>
      <c r="D140" s="30"/>
      <c r="E140" s="31" t="s">
        <v>68</v>
      </c>
      <c r="F140" s="31" t="s">
        <v>125</v>
      </c>
      <c r="G140" s="32" t="s">
        <v>29</v>
      </c>
      <c r="H140" s="33" t="s">
        <v>126</v>
      </c>
      <c r="I140" s="32" t="s">
        <v>101</v>
      </c>
      <c r="J140" s="31">
        <v>31.5</v>
      </c>
      <c r="K140" s="34">
        <v>1</v>
      </c>
      <c r="L140" s="34">
        <v>47</v>
      </c>
      <c r="M140" s="34">
        <v>57</v>
      </c>
      <c r="N140" s="35">
        <f t="shared" si="10"/>
        <v>987</v>
      </c>
      <c r="O140" s="34">
        <f t="shared" si="23"/>
        <v>1</v>
      </c>
      <c r="P140" s="27">
        <f t="shared" si="24"/>
        <v>16</v>
      </c>
      <c r="Q140" s="28">
        <f t="shared" si="25"/>
        <v>27</v>
      </c>
    </row>
    <row r="141" spans="1:17" ht="22.9" customHeight="1" x14ac:dyDescent="0.3">
      <c r="A141" s="29" t="s">
        <v>320</v>
      </c>
      <c r="B141" s="30">
        <v>137</v>
      </c>
      <c r="C141" s="30">
        <v>149</v>
      </c>
      <c r="D141" s="30"/>
      <c r="E141" s="31" t="s">
        <v>27</v>
      </c>
      <c r="F141" s="31" t="s">
        <v>228</v>
      </c>
      <c r="G141" s="32" t="s">
        <v>29</v>
      </c>
      <c r="H141" s="33" t="s">
        <v>229</v>
      </c>
      <c r="I141" s="32" t="s">
        <v>96</v>
      </c>
      <c r="J141" s="31">
        <v>31.5</v>
      </c>
      <c r="K141" s="34">
        <v>1</v>
      </c>
      <c r="L141" s="34">
        <v>57</v>
      </c>
      <c r="M141" s="34">
        <v>22</v>
      </c>
      <c r="N141" s="35">
        <f t="shared" ref="N141:N194" si="26">+L141*60+M141-J141*60</f>
        <v>1552</v>
      </c>
      <c r="O141" s="34">
        <f t="shared" si="23"/>
        <v>1</v>
      </c>
      <c r="P141" s="27">
        <f t="shared" si="24"/>
        <v>25</v>
      </c>
      <c r="Q141" s="28">
        <f t="shared" si="25"/>
        <v>52</v>
      </c>
    </row>
    <row r="142" spans="1:17" ht="22.9" customHeight="1" x14ac:dyDescent="0.3">
      <c r="A142" s="29" t="s">
        <v>332</v>
      </c>
      <c r="B142" s="30">
        <v>138</v>
      </c>
      <c r="C142" s="30">
        <v>56</v>
      </c>
      <c r="D142" s="30"/>
      <c r="E142" s="31" t="s">
        <v>333</v>
      </c>
      <c r="F142" s="31" t="s">
        <v>334</v>
      </c>
      <c r="G142" s="32" t="s">
        <v>29</v>
      </c>
      <c r="H142" s="33" t="s">
        <v>116</v>
      </c>
      <c r="I142" s="32" t="s">
        <v>158</v>
      </c>
      <c r="J142" s="31">
        <v>33</v>
      </c>
      <c r="K142" s="34">
        <v>2</v>
      </c>
      <c r="L142" s="34">
        <v>9</v>
      </c>
      <c r="M142" s="34">
        <v>38</v>
      </c>
      <c r="N142" s="35">
        <f t="shared" si="26"/>
        <v>-1402</v>
      </c>
      <c r="O142" s="34">
        <f>+K142-1</f>
        <v>1</v>
      </c>
      <c r="P142" s="27">
        <f>+(N142/60)-Q142/60+60</f>
        <v>36</v>
      </c>
      <c r="Q142" s="28">
        <f t="shared" si="25"/>
        <v>38</v>
      </c>
    </row>
    <row r="143" spans="1:17" ht="22.9" customHeight="1" x14ac:dyDescent="0.3">
      <c r="A143" s="29" t="s">
        <v>332</v>
      </c>
      <c r="B143" s="30">
        <v>139</v>
      </c>
      <c r="C143" s="30">
        <v>102</v>
      </c>
      <c r="D143" s="30"/>
      <c r="E143" s="31" t="s">
        <v>154</v>
      </c>
      <c r="F143" s="31" t="s">
        <v>335</v>
      </c>
      <c r="G143" s="32" t="s">
        <v>29</v>
      </c>
      <c r="H143" s="33" t="s">
        <v>336</v>
      </c>
      <c r="I143" s="32" t="s">
        <v>158</v>
      </c>
      <c r="J143" s="31">
        <v>33</v>
      </c>
      <c r="K143" s="34">
        <v>2</v>
      </c>
      <c r="L143" s="34">
        <v>8</v>
      </c>
      <c r="M143" s="34">
        <v>45</v>
      </c>
      <c r="N143" s="35">
        <f t="shared" si="26"/>
        <v>-1455</v>
      </c>
      <c r="O143" s="34">
        <f t="shared" ref="O143:O145" si="27">+K143-1</f>
        <v>1</v>
      </c>
      <c r="P143" s="27">
        <f t="shared" ref="P143:P145" si="28">+(N143/60)-Q143/60+60</f>
        <v>35</v>
      </c>
      <c r="Q143" s="28">
        <f t="shared" si="25"/>
        <v>45</v>
      </c>
    </row>
    <row r="144" spans="1:17" ht="22.9" customHeight="1" x14ac:dyDescent="0.3">
      <c r="A144" s="29" t="s">
        <v>332</v>
      </c>
      <c r="B144" s="30">
        <v>140</v>
      </c>
      <c r="C144" s="30">
        <v>99</v>
      </c>
      <c r="D144" s="30"/>
      <c r="E144" s="31" t="s">
        <v>224</v>
      </c>
      <c r="F144" s="31" t="s">
        <v>55</v>
      </c>
      <c r="G144" s="32" t="s">
        <v>29</v>
      </c>
      <c r="H144" s="33" t="s">
        <v>337</v>
      </c>
      <c r="I144" s="32" t="s">
        <v>132</v>
      </c>
      <c r="J144" s="31">
        <v>33</v>
      </c>
      <c r="K144" s="34">
        <v>2</v>
      </c>
      <c r="L144" s="34">
        <v>14</v>
      </c>
      <c r="M144" s="34">
        <v>16</v>
      </c>
      <c r="N144" s="35">
        <f t="shared" si="26"/>
        <v>-1124</v>
      </c>
      <c r="O144" s="34">
        <f t="shared" si="27"/>
        <v>1</v>
      </c>
      <c r="P144" s="27">
        <f t="shared" si="28"/>
        <v>41</v>
      </c>
      <c r="Q144" s="28">
        <f t="shared" si="25"/>
        <v>16</v>
      </c>
    </row>
    <row r="145" spans="1:17" ht="22.9" customHeight="1" x14ac:dyDescent="0.3">
      <c r="A145" s="29" t="s">
        <v>332</v>
      </c>
      <c r="B145" s="30">
        <v>141</v>
      </c>
      <c r="C145" s="30">
        <v>92</v>
      </c>
      <c r="D145" s="30"/>
      <c r="E145" s="31" t="s">
        <v>338</v>
      </c>
      <c r="F145" s="31" t="s">
        <v>339</v>
      </c>
      <c r="G145" s="32" t="s">
        <v>29</v>
      </c>
      <c r="H145" s="33"/>
      <c r="I145" s="32" t="s">
        <v>132</v>
      </c>
      <c r="J145" s="31">
        <v>33</v>
      </c>
      <c r="K145" s="34">
        <v>2</v>
      </c>
      <c r="L145" s="34">
        <v>10</v>
      </c>
      <c r="M145" s="34">
        <v>24</v>
      </c>
      <c r="N145" s="35">
        <f t="shared" si="26"/>
        <v>-1356</v>
      </c>
      <c r="O145" s="34">
        <f t="shared" si="27"/>
        <v>1</v>
      </c>
      <c r="P145" s="27">
        <f t="shared" si="28"/>
        <v>37</v>
      </c>
      <c r="Q145" s="28">
        <f t="shared" si="25"/>
        <v>24</v>
      </c>
    </row>
    <row r="146" spans="1:17" ht="22.9" customHeight="1" x14ac:dyDescent="0.3">
      <c r="A146" s="29" t="s">
        <v>332</v>
      </c>
      <c r="B146" s="30">
        <v>142</v>
      </c>
      <c r="C146" s="30">
        <v>137</v>
      </c>
      <c r="D146" s="30"/>
      <c r="E146" s="31" t="s">
        <v>340</v>
      </c>
      <c r="F146" s="31" t="s">
        <v>341</v>
      </c>
      <c r="G146" s="32" t="s">
        <v>29</v>
      </c>
      <c r="H146" s="33" t="s">
        <v>336</v>
      </c>
      <c r="I146" s="32" t="s">
        <v>132</v>
      </c>
      <c r="J146" s="31">
        <v>33</v>
      </c>
      <c r="K146" s="34"/>
      <c r="L146" s="34"/>
      <c r="M146" s="34"/>
      <c r="N146" s="35">
        <f t="shared" si="26"/>
        <v>-1980</v>
      </c>
      <c r="O146" s="34">
        <f t="shared" si="23"/>
        <v>0</v>
      </c>
      <c r="P146" s="27">
        <f t="shared" si="24"/>
        <v>-33</v>
      </c>
      <c r="Q146" s="28">
        <f t="shared" si="25"/>
        <v>0</v>
      </c>
    </row>
    <row r="147" spans="1:17" ht="22.9" customHeight="1" x14ac:dyDescent="0.3">
      <c r="A147" s="29" t="s">
        <v>332</v>
      </c>
      <c r="B147" s="30">
        <v>143</v>
      </c>
      <c r="C147" s="30">
        <v>129</v>
      </c>
      <c r="D147" s="30"/>
      <c r="E147" s="31" t="s">
        <v>100</v>
      </c>
      <c r="F147" s="31" t="s">
        <v>342</v>
      </c>
      <c r="G147" s="32" t="s">
        <v>29</v>
      </c>
      <c r="H147" s="33" t="s">
        <v>343</v>
      </c>
      <c r="I147" s="32" t="s">
        <v>109</v>
      </c>
      <c r="J147" s="31">
        <v>33</v>
      </c>
      <c r="K147" s="34">
        <v>1</v>
      </c>
      <c r="L147" s="34">
        <v>54</v>
      </c>
      <c r="M147" s="34">
        <v>56</v>
      </c>
      <c r="N147" s="35">
        <f t="shared" si="26"/>
        <v>1316</v>
      </c>
      <c r="O147" s="34">
        <f t="shared" si="23"/>
        <v>1</v>
      </c>
      <c r="P147" s="27">
        <f t="shared" si="24"/>
        <v>21</v>
      </c>
      <c r="Q147" s="28">
        <f t="shared" si="25"/>
        <v>56</v>
      </c>
    </row>
    <row r="148" spans="1:17" ht="22.9" customHeight="1" x14ac:dyDescent="0.3">
      <c r="A148" s="29" t="s">
        <v>344</v>
      </c>
      <c r="B148" s="30">
        <v>144</v>
      </c>
      <c r="C148" s="30">
        <v>144</v>
      </c>
      <c r="D148" s="30"/>
      <c r="E148" s="31" t="s">
        <v>309</v>
      </c>
      <c r="F148" s="31" t="s">
        <v>345</v>
      </c>
      <c r="G148" s="32" t="s">
        <v>29</v>
      </c>
      <c r="H148" s="33" t="s">
        <v>346</v>
      </c>
      <c r="I148" s="32" t="s">
        <v>109</v>
      </c>
      <c r="J148" s="31">
        <v>34.5</v>
      </c>
      <c r="K148" s="34">
        <v>1</v>
      </c>
      <c r="L148" s="34">
        <v>54</v>
      </c>
      <c r="M148" s="34">
        <v>18</v>
      </c>
      <c r="N148" s="35">
        <f t="shared" si="26"/>
        <v>1188</v>
      </c>
      <c r="O148" s="34">
        <f t="shared" si="23"/>
        <v>1</v>
      </c>
      <c r="P148" s="27">
        <f t="shared" si="24"/>
        <v>19</v>
      </c>
      <c r="Q148" s="28">
        <f t="shared" si="25"/>
        <v>48</v>
      </c>
    </row>
    <row r="149" spans="1:17" ht="22.9" customHeight="1" x14ac:dyDescent="0.3">
      <c r="A149" s="29" t="s">
        <v>344</v>
      </c>
      <c r="B149" s="30">
        <v>145</v>
      </c>
      <c r="C149" s="30">
        <v>113</v>
      </c>
      <c r="D149" s="30"/>
      <c r="E149" s="31" t="s">
        <v>27</v>
      </c>
      <c r="F149" s="31" t="s">
        <v>347</v>
      </c>
      <c r="G149" s="32" t="s">
        <v>29</v>
      </c>
      <c r="H149" s="33" t="s">
        <v>348</v>
      </c>
      <c r="I149" s="32" t="s">
        <v>101</v>
      </c>
      <c r="J149" s="31">
        <v>34.5</v>
      </c>
      <c r="K149" s="34"/>
      <c r="L149" s="34"/>
      <c r="M149" s="34"/>
      <c r="N149" s="35">
        <f t="shared" si="26"/>
        <v>-2070</v>
      </c>
      <c r="O149" s="34">
        <f t="shared" si="23"/>
        <v>0</v>
      </c>
      <c r="P149" s="27">
        <f t="shared" si="24"/>
        <v>-35</v>
      </c>
      <c r="Q149" s="28">
        <f t="shared" si="25"/>
        <v>30</v>
      </c>
    </row>
    <row r="150" spans="1:17" ht="22.9" customHeight="1" x14ac:dyDescent="0.3">
      <c r="A150" s="29" t="s">
        <v>344</v>
      </c>
      <c r="B150" s="30">
        <v>146</v>
      </c>
      <c r="C150" s="30">
        <v>145</v>
      </c>
      <c r="D150" s="30"/>
      <c r="E150" s="31" t="s">
        <v>286</v>
      </c>
      <c r="F150" s="31" t="s">
        <v>349</v>
      </c>
      <c r="G150" s="32" t="s">
        <v>29</v>
      </c>
      <c r="H150" s="33"/>
      <c r="I150" s="32" t="s">
        <v>158</v>
      </c>
      <c r="J150" s="31">
        <v>34.5</v>
      </c>
      <c r="K150" s="34">
        <v>2</v>
      </c>
      <c r="L150" s="34">
        <v>8</v>
      </c>
      <c r="M150" s="34">
        <v>59</v>
      </c>
      <c r="N150" s="35">
        <f t="shared" si="26"/>
        <v>-1531</v>
      </c>
      <c r="O150" s="34">
        <f>+K150-1</f>
        <v>1</v>
      </c>
      <c r="P150" s="27">
        <f>+(N150/60)-Q150/60+60</f>
        <v>34</v>
      </c>
      <c r="Q150" s="28">
        <f t="shared" si="25"/>
        <v>29</v>
      </c>
    </row>
    <row r="151" spans="1:17" ht="22.9" customHeight="1" x14ac:dyDescent="0.3">
      <c r="A151" s="29" t="s">
        <v>344</v>
      </c>
      <c r="B151" s="30">
        <v>147</v>
      </c>
      <c r="C151" s="30">
        <v>31</v>
      </c>
      <c r="D151" s="30"/>
      <c r="E151" s="31" t="s">
        <v>258</v>
      </c>
      <c r="F151" s="31" t="s">
        <v>350</v>
      </c>
      <c r="G151" s="32" t="s">
        <v>29</v>
      </c>
      <c r="H151" s="33" t="s">
        <v>83</v>
      </c>
      <c r="I151" s="32" t="s">
        <v>109</v>
      </c>
      <c r="J151" s="31">
        <v>34.5</v>
      </c>
      <c r="K151" s="34">
        <v>1</v>
      </c>
      <c r="L151" s="34">
        <v>53</v>
      </c>
      <c r="M151" s="34">
        <v>37</v>
      </c>
      <c r="N151" s="35">
        <f t="shared" si="26"/>
        <v>1147</v>
      </c>
      <c r="O151" s="34">
        <f t="shared" si="23"/>
        <v>1</v>
      </c>
      <c r="P151" s="27">
        <f t="shared" si="24"/>
        <v>19</v>
      </c>
      <c r="Q151" s="28">
        <f t="shared" si="25"/>
        <v>7</v>
      </c>
    </row>
    <row r="152" spans="1:17" ht="22.9" customHeight="1" x14ac:dyDescent="0.3">
      <c r="A152" s="29" t="s">
        <v>344</v>
      </c>
      <c r="B152" s="30">
        <v>148</v>
      </c>
      <c r="C152" s="30">
        <v>147</v>
      </c>
      <c r="D152" s="30"/>
      <c r="E152" s="31" t="s">
        <v>65</v>
      </c>
      <c r="F152" s="31" t="s">
        <v>351</v>
      </c>
      <c r="G152" s="32" t="s">
        <v>29</v>
      </c>
      <c r="H152" s="33" t="s">
        <v>178</v>
      </c>
      <c r="I152" s="32" t="s">
        <v>96</v>
      </c>
      <c r="J152" s="31">
        <v>34.5</v>
      </c>
      <c r="K152" s="34">
        <v>1</v>
      </c>
      <c r="L152" s="34">
        <v>55</v>
      </c>
      <c r="M152" s="34">
        <v>6</v>
      </c>
      <c r="N152" s="35">
        <f t="shared" si="26"/>
        <v>1236</v>
      </c>
      <c r="O152" s="34">
        <f t="shared" si="23"/>
        <v>1</v>
      </c>
      <c r="P152" s="27">
        <f t="shared" si="24"/>
        <v>20</v>
      </c>
      <c r="Q152" s="28">
        <f t="shared" si="25"/>
        <v>36</v>
      </c>
    </row>
    <row r="153" spans="1:17" ht="22.9" customHeight="1" x14ac:dyDescent="0.3">
      <c r="A153" s="29" t="s">
        <v>344</v>
      </c>
      <c r="B153" s="30">
        <v>149</v>
      </c>
      <c r="C153" s="30">
        <v>86</v>
      </c>
      <c r="D153" s="30"/>
      <c r="E153" s="31" t="s">
        <v>352</v>
      </c>
      <c r="F153" s="31" t="s">
        <v>353</v>
      </c>
      <c r="G153" s="32" t="s">
        <v>29</v>
      </c>
      <c r="H153" s="33" t="s">
        <v>37</v>
      </c>
      <c r="I153" s="32" t="s">
        <v>101</v>
      </c>
      <c r="J153" s="31">
        <v>34.5</v>
      </c>
      <c r="K153" s="34">
        <v>1</v>
      </c>
      <c r="L153" s="34">
        <v>50</v>
      </c>
      <c r="M153" s="34">
        <v>39</v>
      </c>
      <c r="N153" s="35">
        <f t="shared" si="26"/>
        <v>969</v>
      </c>
      <c r="O153" s="34">
        <f t="shared" si="23"/>
        <v>1</v>
      </c>
      <c r="P153" s="27">
        <f t="shared" si="24"/>
        <v>15.999999999999998</v>
      </c>
      <c r="Q153" s="28">
        <f t="shared" si="25"/>
        <v>9</v>
      </c>
    </row>
    <row r="154" spans="1:17" ht="22.9" customHeight="1" x14ac:dyDescent="0.3">
      <c r="A154" s="29" t="s">
        <v>354</v>
      </c>
      <c r="B154" s="30">
        <v>150</v>
      </c>
      <c r="C154" s="30">
        <v>114</v>
      </c>
      <c r="D154" s="30"/>
      <c r="E154" s="31" t="s">
        <v>355</v>
      </c>
      <c r="F154" s="31" t="s">
        <v>356</v>
      </c>
      <c r="G154" s="32" t="s">
        <v>21</v>
      </c>
      <c r="H154" s="33" t="s">
        <v>242</v>
      </c>
      <c r="I154" s="32" t="s">
        <v>120</v>
      </c>
      <c r="J154" s="31">
        <v>36</v>
      </c>
      <c r="K154" s="34">
        <v>2</v>
      </c>
      <c r="L154" s="34">
        <v>4</v>
      </c>
      <c r="M154" s="34">
        <v>57</v>
      </c>
      <c r="N154" s="35">
        <f t="shared" si="26"/>
        <v>-1863</v>
      </c>
      <c r="O154" s="34">
        <f>+K154-1</f>
        <v>1</v>
      </c>
      <c r="P154" s="27">
        <f>+(N154/60)-Q154/60+60</f>
        <v>28</v>
      </c>
      <c r="Q154" s="28">
        <f t="shared" si="25"/>
        <v>57</v>
      </c>
    </row>
    <row r="155" spans="1:17" ht="22.9" customHeight="1" x14ac:dyDescent="0.3">
      <c r="A155" s="29" t="s">
        <v>179</v>
      </c>
      <c r="B155" s="30">
        <v>151</v>
      </c>
      <c r="C155" s="30">
        <v>91</v>
      </c>
      <c r="D155" s="30"/>
      <c r="E155" s="31" t="s">
        <v>357</v>
      </c>
      <c r="F155" s="31" t="s">
        <v>358</v>
      </c>
      <c r="G155" s="32" t="s">
        <v>21</v>
      </c>
      <c r="H155" s="33" t="s">
        <v>193</v>
      </c>
      <c r="I155" s="32" t="s">
        <v>86</v>
      </c>
      <c r="J155" s="31">
        <v>36</v>
      </c>
      <c r="K155" s="34"/>
      <c r="L155" s="34"/>
      <c r="M155" s="34"/>
      <c r="N155" s="35">
        <f t="shared" si="26"/>
        <v>-2160</v>
      </c>
      <c r="O155" s="34">
        <f t="shared" si="23"/>
        <v>0</v>
      </c>
      <c r="P155" s="27">
        <f t="shared" si="24"/>
        <v>-36</v>
      </c>
      <c r="Q155" s="28">
        <f t="shared" si="25"/>
        <v>0</v>
      </c>
    </row>
    <row r="156" spans="1:17" ht="22.9" customHeight="1" x14ac:dyDescent="0.3">
      <c r="A156" s="29" t="s">
        <v>354</v>
      </c>
      <c r="B156" s="30">
        <v>152</v>
      </c>
      <c r="C156" s="30">
        <v>68</v>
      </c>
      <c r="D156" s="30"/>
      <c r="E156" s="31" t="s">
        <v>359</v>
      </c>
      <c r="F156" s="31" t="s">
        <v>360</v>
      </c>
      <c r="G156" s="32" t="s">
        <v>21</v>
      </c>
      <c r="H156" s="33" t="s">
        <v>310</v>
      </c>
      <c r="I156" s="32" t="s">
        <v>86</v>
      </c>
      <c r="J156" s="31">
        <v>36</v>
      </c>
      <c r="K156" s="34">
        <v>1</v>
      </c>
      <c r="L156" s="34">
        <v>59</v>
      </c>
      <c r="M156" s="34">
        <v>45</v>
      </c>
      <c r="N156" s="35">
        <f t="shared" si="26"/>
        <v>1425</v>
      </c>
      <c r="O156" s="34">
        <f t="shared" si="23"/>
        <v>1</v>
      </c>
      <c r="P156" s="27">
        <f t="shared" si="24"/>
        <v>23</v>
      </c>
      <c r="Q156" s="28">
        <f t="shared" si="25"/>
        <v>45</v>
      </c>
    </row>
    <row r="157" spans="1:17" ht="22.9" customHeight="1" x14ac:dyDescent="0.3">
      <c r="A157" s="29" t="s">
        <v>354</v>
      </c>
      <c r="B157" s="30">
        <v>153</v>
      </c>
      <c r="C157" s="30">
        <v>10</v>
      </c>
      <c r="D157" s="30"/>
      <c r="E157" s="31" t="s">
        <v>206</v>
      </c>
      <c r="F157" s="31" t="s">
        <v>361</v>
      </c>
      <c r="G157" s="32" t="s">
        <v>21</v>
      </c>
      <c r="H157" s="33" t="s">
        <v>25</v>
      </c>
      <c r="I157" s="32" t="s">
        <v>86</v>
      </c>
      <c r="J157" s="31">
        <v>36</v>
      </c>
      <c r="K157" s="34">
        <v>1</v>
      </c>
      <c r="L157" s="34">
        <v>51</v>
      </c>
      <c r="M157" s="34">
        <v>51</v>
      </c>
      <c r="N157" s="35">
        <f t="shared" si="26"/>
        <v>951</v>
      </c>
      <c r="O157" s="34">
        <f t="shared" si="23"/>
        <v>1</v>
      </c>
      <c r="P157" s="27">
        <f t="shared" si="24"/>
        <v>15</v>
      </c>
      <c r="Q157" s="28">
        <f t="shared" si="25"/>
        <v>51</v>
      </c>
    </row>
    <row r="158" spans="1:17" ht="22.9" customHeight="1" x14ac:dyDescent="0.3">
      <c r="A158" s="29" t="s">
        <v>354</v>
      </c>
      <c r="B158" s="30">
        <v>154</v>
      </c>
      <c r="C158" s="30">
        <v>118</v>
      </c>
      <c r="D158" s="30"/>
      <c r="E158" s="31" t="s">
        <v>217</v>
      </c>
      <c r="F158" s="31" t="s">
        <v>362</v>
      </c>
      <c r="G158" s="32" t="s">
        <v>21</v>
      </c>
      <c r="H158" s="33" t="s">
        <v>363</v>
      </c>
      <c r="I158" s="32" t="s">
        <v>86</v>
      </c>
      <c r="J158" s="31">
        <v>36</v>
      </c>
      <c r="K158" s="34">
        <v>1</v>
      </c>
      <c r="L158" s="34">
        <v>53</v>
      </c>
      <c r="M158" s="34">
        <v>50</v>
      </c>
      <c r="N158" s="35">
        <f t="shared" si="26"/>
        <v>1070</v>
      </c>
      <c r="O158" s="34">
        <f t="shared" si="23"/>
        <v>1</v>
      </c>
      <c r="P158" s="27">
        <f t="shared" si="24"/>
        <v>17</v>
      </c>
      <c r="Q158" s="28">
        <f t="shared" si="25"/>
        <v>50</v>
      </c>
    </row>
    <row r="159" spans="1:17" ht="22.9" customHeight="1" x14ac:dyDescent="0.3">
      <c r="A159" s="29" t="s">
        <v>354</v>
      </c>
      <c r="B159" s="30">
        <v>155</v>
      </c>
      <c r="C159" s="30">
        <v>97</v>
      </c>
      <c r="D159" s="30"/>
      <c r="E159" s="31" t="s">
        <v>364</v>
      </c>
      <c r="F159" s="31" t="s">
        <v>365</v>
      </c>
      <c r="G159" s="32" t="s">
        <v>21</v>
      </c>
      <c r="H159" s="33" t="s">
        <v>25</v>
      </c>
      <c r="I159" s="32" t="s">
        <v>117</v>
      </c>
      <c r="J159" s="31">
        <v>36</v>
      </c>
      <c r="K159" s="34">
        <v>2</v>
      </c>
      <c r="L159" s="34">
        <v>3</v>
      </c>
      <c r="M159" s="34">
        <v>2</v>
      </c>
      <c r="N159" s="35">
        <f t="shared" si="26"/>
        <v>-1978</v>
      </c>
      <c r="O159" s="34">
        <f t="shared" ref="O159:O162" si="29">+K159-1</f>
        <v>1</v>
      </c>
      <c r="P159" s="27">
        <f t="shared" ref="P159:P162" si="30">+(N159/60)-Q159/60+60</f>
        <v>27</v>
      </c>
      <c r="Q159" s="28">
        <f t="shared" si="25"/>
        <v>2</v>
      </c>
    </row>
    <row r="160" spans="1:17" ht="22.9" customHeight="1" x14ac:dyDescent="0.3">
      <c r="A160" s="29" t="s">
        <v>366</v>
      </c>
      <c r="B160" s="30">
        <v>156</v>
      </c>
      <c r="C160" s="30">
        <v>7</v>
      </c>
      <c r="D160" s="30"/>
      <c r="E160" s="31" t="s">
        <v>309</v>
      </c>
      <c r="F160" s="31" t="s">
        <v>367</v>
      </c>
      <c r="G160" s="32" t="s">
        <v>29</v>
      </c>
      <c r="H160" s="33" t="s">
        <v>368</v>
      </c>
      <c r="I160" s="32" t="s">
        <v>101</v>
      </c>
      <c r="J160" s="31">
        <v>37.5</v>
      </c>
      <c r="K160" s="34">
        <v>2</v>
      </c>
      <c r="L160" s="34">
        <v>2</v>
      </c>
      <c r="M160" s="34">
        <v>37</v>
      </c>
      <c r="N160" s="35">
        <f t="shared" si="26"/>
        <v>-2093</v>
      </c>
      <c r="O160" s="34">
        <f t="shared" si="29"/>
        <v>1</v>
      </c>
      <c r="P160" s="27">
        <f t="shared" si="30"/>
        <v>25</v>
      </c>
      <c r="Q160" s="28">
        <f t="shared" si="25"/>
        <v>7</v>
      </c>
    </row>
    <row r="161" spans="1:18" ht="22.9" customHeight="1" x14ac:dyDescent="0.3">
      <c r="A161" s="29" t="s">
        <v>366</v>
      </c>
      <c r="B161" s="30">
        <v>157</v>
      </c>
      <c r="C161" s="30">
        <v>50</v>
      </c>
      <c r="D161" s="30"/>
      <c r="E161" s="31" t="s">
        <v>154</v>
      </c>
      <c r="F161" s="31" t="s">
        <v>272</v>
      </c>
      <c r="G161" s="32" t="s">
        <v>29</v>
      </c>
      <c r="H161" s="33" t="s">
        <v>369</v>
      </c>
      <c r="I161" s="32" t="s">
        <v>132</v>
      </c>
      <c r="J161" s="31">
        <v>37.5</v>
      </c>
      <c r="K161" s="34">
        <v>2</v>
      </c>
      <c r="L161" s="34">
        <v>5</v>
      </c>
      <c r="M161" s="34">
        <v>40</v>
      </c>
      <c r="N161" s="35">
        <f t="shared" si="26"/>
        <v>-1910</v>
      </c>
      <c r="O161" s="34">
        <f t="shared" si="29"/>
        <v>1</v>
      </c>
      <c r="P161" s="27">
        <f t="shared" si="30"/>
        <v>28</v>
      </c>
      <c r="Q161" s="28">
        <f t="shared" si="25"/>
        <v>10</v>
      </c>
    </row>
    <row r="162" spans="1:18" ht="22.9" customHeight="1" x14ac:dyDescent="0.3">
      <c r="A162" s="29" t="s">
        <v>366</v>
      </c>
      <c r="B162" s="30">
        <v>158</v>
      </c>
      <c r="C162" s="30">
        <v>123</v>
      </c>
      <c r="D162" s="30"/>
      <c r="E162" s="31" t="s">
        <v>312</v>
      </c>
      <c r="F162" s="31" t="s">
        <v>370</v>
      </c>
      <c r="G162" s="32" t="s">
        <v>29</v>
      </c>
      <c r="H162" s="33" t="s">
        <v>48</v>
      </c>
      <c r="I162" s="32" t="s">
        <v>132</v>
      </c>
      <c r="J162" s="31">
        <v>37.5</v>
      </c>
      <c r="K162" s="34">
        <v>2</v>
      </c>
      <c r="L162" s="34">
        <v>2</v>
      </c>
      <c r="M162" s="34">
        <v>32</v>
      </c>
      <c r="N162" s="35">
        <f t="shared" si="26"/>
        <v>-2098</v>
      </c>
      <c r="O162" s="34">
        <f t="shared" si="29"/>
        <v>1</v>
      </c>
      <c r="P162" s="27">
        <f t="shared" si="30"/>
        <v>25</v>
      </c>
      <c r="Q162" s="28">
        <f t="shared" si="25"/>
        <v>2</v>
      </c>
    </row>
    <row r="163" spans="1:18" ht="22.9" customHeight="1" x14ac:dyDescent="0.3">
      <c r="A163" s="29" t="s">
        <v>366</v>
      </c>
      <c r="B163" s="30">
        <v>159</v>
      </c>
      <c r="C163" s="30">
        <v>121</v>
      </c>
      <c r="D163" s="30"/>
      <c r="E163" s="31" t="s">
        <v>371</v>
      </c>
      <c r="F163" s="31" t="s">
        <v>372</v>
      </c>
      <c r="G163" s="32" t="s">
        <v>29</v>
      </c>
      <c r="H163" s="33" t="s">
        <v>25</v>
      </c>
      <c r="I163" s="32" t="s">
        <v>109</v>
      </c>
      <c r="J163" s="31">
        <v>37.5</v>
      </c>
      <c r="K163" s="34">
        <v>1</v>
      </c>
      <c r="L163" s="34">
        <v>59</v>
      </c>
      <c r="M163" s="34">
        <v>46</v>
      </c>
      <c r="N163" s="35">
        <f t="shared" si="26"/>
        <v>1336</v>
      </c>
      <c r="O163" s="34">
        <f t="shared" si="23"/>
        <v>1</v>
      </c>
      <c r="P163" s="27">
        <f t="shared" si="24"/>
        <v>22</v>
      </c>
      <c r="Q163" s="28">
        <f t="shared" si="25"/>
        <v>16</v>
      </c>
    </row>
    <row r="164" spans="1:18" s="36" customFormat="1" ht="22.9" customHeight="1" x14ac:dyDescent="0.3">
      <c r="A164" s="29" t="s">
        <v>366</v>
      </c>
      <c r="B164" s="30">
        <v>160</v>
      </c>
      <c r="C164" s="30">
        <v>162</v>
      </c>
      <c r="D164" s="30"/>
      <c r="E164" s="31" t="s">
        <v>144</v>
      </c>
      <c r="F164" s="31" t="s">
        <v>73</v>
      </c>
      <c r="G164" s="32" t="s">
        <v>21</v>
      </c>
      <c r="H164" s="33" t="s">
        <v>148</v>
      </c>
      <c r="I164" s="32" t="s">
        <v>86</v>
      </c>
      <c r="J164" s="31">
        <v>37.5</v>
      </c>
      <c r="K164" s="31">
        <v>2</v>
      </c>
      <c r="L164" s="31">
        <v>2</v>
      </c>
      <c r="M164" s="31">
        <v>46</v>
      </c>
      <c r="N164" s="35">
        <f t="shared" si="26"/>
        <v>-2084</v>
      </c>
      <c r="O164" s="34">
        <f t="shared" ref="O164:O165" si="31">+K164-1</f>
        <v>1</v>
      </c>
      <c r="P164" s="27">
        <f t="shared" ref="P164:P165" si="32">+(N164/60)-Q164/60+60</f>
        <v>25</v>
      </c>
      <c r="Q164" s="28">
        <f t="shared" si="25"/>
        <v>16</v>
      </c>
      <c r="R164"/>
    </row>
    <row r="165" spans="1:18" ht="22.9" customHeight="1" x14ac:dyDescent="0.3">
      <c r="A165" s="29" t="s">
        <v>366</v>
      </c>
      <c r="B165" s="30">
        <v>161</v>
      </c>
      <c r="C165" s="30">
        <v>164</v>
      </c>
      <c r="D165" s="30"/>
      <c r="E165" s="31" t="s">
        <v>373</v>
      </c>
      <c r="F165" s="31" t="s">
        <v>374</v>
      </c>
      <c r="G165" s="32" t="s">
        <v>29</v>
      </c>
      <c r="H165" s="33"/>
      <c r="I165" s="32" t="s">
        <v>109</v>
      </c>
      <c r="J165" s="31">
        <v>37.5</v>
      </c>
      <c r="K165" s="34">
        <v>2</v>
      </c>
      <c r="L165" s="34">
        <v>4</v>
      </c>
      <c r="M165" s="34">
        <v>47</v>
      </c>
      <c r="N165" s="35">
        <f t="shared" si="26"/>
        <v>-1963</v>
      </c>
      <c r="O165" s="34">
        <f t="shared" si="31"/>
        <v>1</v>
      </c>
      <c r="P165" s="27">
        <f t="shared" si="32"/>
        <v>27</v>
      </c>
      <c r="Q165" s="28">
        <f t="shared" si="25"/>
        <v>17</v>
      </c>
    </row>
    <row r="166" spans="1:18" ht="22.9" customHeight="1" x14ac:dyDescent="0.3">
      <c r="A166" s="29" t="s">
        <v>366</v>
      </c>
      <c r="B166" s="30">
        <v>162</v>
      </c>
      <c r="C166" s="30">
        <v>166</v>
      </c>
      <c r="D166" s="30"/>
      <c r="E166" s="31" t="s">
        <v>141</v>
      </c>
      <c r="F166" s="31" t="s">
        <v>334</v>
      </c>
      <c r="G166" s="32" t="s">
        <v>29</v>
      </c>
      <c r="H166" s="33" t="s">
        <v>151</v>
      </c>
      <c r="I166" s="32" t="s">
        <v>109</v>
      </c>
      <c r="J166" s="31">
        <v>37.5</v>
      </c>
      <c r="K166" s="34">
        <v>1</v>
      </c>
      <c r="L166" s="34">
        <v>57</v>
      </c>
      <c r="M166" s="34">
        <v>14</v>
      </c>
      <c r="N166" s="35">
        <f t="shared" si="26"/>
        <v>1184</v>
      </c>
      <c r="O166" s="34">
        <f t="shared" si="23"/>
        <v>1</v>
      </c>
      <c r="P166" s="27">
        <f t="shared" si="24"/>
        <v>19</v>
      </c>
      <c r="Q166" s="28">
        <f t="shared" si="25"/>
        <v>44</v>
      </c>
    </row>
    <row r="167" spans="1:18" ht="22.9" customHeight="1" x14ac:dyDescent="0.3">
      <c r="A167" s="29" t="s">
        <v>366</v>
      </c>
      <c r="B167" s="30">
        <v>163</v>
      </c>
      <c r="C167" s="30">
        <v>170</v>
      </c>
      <c r="D167" s="30"/>
      <c r="E167" s="31" t="s">
        <v>375</v>
      </c>
      <c r="F167" s="31" t="s">
        <v>376</v>
      </c>
      <c r="G167" s="32" t="s">
        <v>29</v>
      </c>
      <c r="H167" s="33" t="s">
        <v>151</v>
      </c>
      <c r="I167" s="32" t="s">
        <v>96</v>
      </c>
      <c r="J167" s="31">
        <v>37.5</v>
      </c>
      <c r="K167" s="34">
        <v>1</v>
      </c>
      <c r="L167" s="34">
        <v>56</v>
      </c>
      <c r="M167" s="34">
        <v>5</v>
      </c>
      <c r="N167" s="35">
        <f t="shared" si="26"/>
        <v>1115</v>
      </c>
      <c r="O167" s="34">
        <f t="shared" si="23"/>
        <v>1</v>
      </c>
      <c r="P167" s="27">
        <f t="shared" si="24"/>
        <v>18</v>
      </c>
      <c r="Q167" s="28">
        <f t="shared" si="25"/>
        <v>35</v>
      </c>
    </row>
    <row r="168" spans="1:18" ht="22.9" customHeight="1" x14ac:dyDescent="0.3">
      <c r="A168" s="29" t="s">
        <v>377</v>
      </c>
      <c r="B168" s="30">
        <v>164</v>
      </c>
      <c r="C168" s="30">
        <v>22</v>
      </c>
      <c r="D168" s="30"/>
      <c r="E168" s="31" t="s">
        <v>378</v>
      </c>
      <c r="F168" s="31" t="s">
        <v>379</v>
      </c>
      <c r="G168" s="32" t="s">
        <v>29</v>
      </c>
      <c r="H168" s="33" t="s">
        <v>380</v>
      </c>
      <c r="I168" s="32" t="s">
        <v>101</v>
      </c>
      <c r="J168" s="31">
        <v>39</v>
      </c>
      <c r="K168" s="34">
        <v>2</v>
      </c>
      <c r="L168" s="34">
        <v>1</v>
      </c>
      <c r="M168" s="34">
        <v>22</v>
      </c>
      <c r="N168" s="35">
        <f t="shared" si="26"/>
        <v>-2258</v>
      </c>
      <c r="O168" s="34">
        <f t="shared" ref="O168:O170" si="33">+K168-1</f>
        <v>1</v>
      </c>
      <c r="P168" s="27">
        <f t="shared" ref="P168:P170" si="34">+(N168/60)-Q168/60+60</f>
        <v>22</v>
      </c>
      <c r="Q168" s="28">
        <f t="shared" si="25"/>
        <v>22</v>
      </c>
    </row>
    <row r="169" spans="1:18" ht="22.9" customHeight="1" x14ac:dyDescent="0.3">
      <c r="A169" s="29" t="s">
        <v>377</v>
      </c>
      <c r="B169" s="30">
        <v>165</v>
      </c>
      <c r="C169" s="30">
        <v>138</v>
      </c>
      <c r="D169" s="30"/>
      <c r="E169" s="31" t="s">
        <v>381</v>
      </c>
      <c r="F169" s="31" t="s">
        <v>362</v>
      </c>
      <c r="G169" s="32" t="s">
        <v>29</v>
      </c>
      <c r="H169" s="33" t="s">
        <v>363</v>
      </c>
      <c r="I169" s="32" t="s">
        <v>101</v>
      </c>
      <c r="J169" s="31">
        <v>39</v>
      </c>
      <c r="K169" s="34">
        <v>2</v>
      </c>
      <c r="L169" s="34">
        <v>1</v>
      </c>
      <c r="M169" s="34">
        <v>50</v>
      </c>
      <c r="N169" s="35">
        <f t="shared" si="26"/>
        <v>-2230</v>
      </c>
      <c r="O169" s="34">
        <f t="shared" si="33"/>
        <v>1</v>
      </c>
      <c r="P169" s="27">
        <f t="shared" si="34"/>
        <v>22</v>
      </c>
      <c r="Q169" s="28">
        <f t="shared" si="25"/>
        <v>50</v>
      </c>
    </row>
    <row r="170" spans="1:18" ht="22.9" customHeight="1" x14ac:dyDescent="0.3">
      <c r="A170" s="29" t="s">
        <v>377</v>
      </c>
      <c r="B170" s="30">
        <v>166</v>
      </c>
      <c r="C170" s="30">
        <v>103</v>
      </c>
      <c r="D170" s="30"/>
      <c r="E170" s="31" t="s">
        <v>312</v>
      </c>
      <c r="F170" s="31" t="s">
        <v>382</v>
      </c>
      <c r="G170" s="32" t="s">
        <v>29</v>
      </c>
      <c r="H170" s="33" t="s">
        <v>383</v>
      </c>
      <c r="I170" s="32" t="s">
        <v>132</v>
      </c>
      <c r="J170" s="31">
        <v>39</v>
      </c>
      <c r="K170" s="34">
        <v>2</v>
      </c>
      <c r="L170" s="34">
        <v>2</v>
      </c>
      <c r="M170" s="34">
        <v>21</v>
      </c>
      <c r="N170" s="35">
        <f t="shared" si="26"/>
        <v>-2199</v>
      </c>
      <c r="O170" s="34">
        <f t="shared" si="33"/>
        <v>1</v>
      </c>
      <c r="P170" s="27">
        <f t="shared" si="34"/>
        <v>23</v>
      </c>
      <c r="Q170" s="28">
        <f t="shared" si="25"/>
        <v>21</v>
      </c>
    </row>
    <row r="171" spans="1:18" ht="22.9" customHeight="1" x14ac:dyDescent="0.3">
      <c r="A171" s="29" t="s">
        <v>377</v>
      </c>
      <c r="B171" s="30">
        <v>167</v>
      </c>
      <c r="C171" s="30">
        <v>39</v>
      </c>
      <c r="D171" s="30"/>
      <c r="E171" s="31" t="s">
        <v>384</v>
      </c>
      <c r="F171" s="31" t="s">
        <v>24</v>
      </c>
      <c r="G171" s="32" t="s">
        <v>29</v>
      </c>
      <c r="H171" s="33" t="s">
        <v>34</v>
      </c>
      <c r="I171" s="32" t="s">
        <v>109</v>
      </c>
      <c r="J171" s="31">
        <v>39</v>
      </c>
      <c r="K171" s="34">
        <v>1</v>
      </c>
      <c r="L171" s="34">
        <v>53</v>
      </c>
      <c r="M171" s="34">
        <v>18</v>
      </c>
      <c r="N171" s="35">
        <f t="shared" si="26"/>
        <v>858</v>
      </c>
      <c r="O171" s="34">
        <f t="shared" si="23"/>
        <v>1</v>
      </c>
      <c r="P171" s="27">
        <f t="shared" si="24"/>
        <v>14</v>
      </c>
      <c r="Q171" s="28">
        <f t="shared" si="25"/>
        <v>18</v>
      </c>
    </row>
    <row r="172" spans="1:18" ht="22.9" customHeight="1" x14ac:dyDescent="0.3">
      <c r="A172" s="29" t="s">
        <v>377</v>
      </c>
      <c r="B172" s="30">
        <v>168</v>
      </c>
      <c r="C172" s="30">
        <v>27</v>
      </c>
      <c r="D172" s="30"/>
      <c r="E172" s="31" t="s">
        <v>93</v>
      </c>
      <c r="F172" s="31" t="s">
        <v>385</v>
      </c>
      <c r="G172" s="32" t="s">
        <v>29</v>
      </c>
      <c r="H172" s="33" t="s">
        <v>323</v>
      </c>
      <c r="I172" s="32" t="s">
        <v>109</v>
      </c>
      <c r="J172" s="31">
        <v>39</v>
      </c>
      <c r="K172" s="34">
        <v>1</v>
      </c>
      <c r="L172" s="34">
        <v>52</v>
      </c>
      <c r="M172" s="34">
        <v>58</v>
      </c>
      <c r="N172" s="35">
        <f t="shared" si="26"/>
        <v>838</v>
      </c>
      <c r="O172" s="34">
        <f t="shared" si="23"/>
        <v>1</v>
      </c>
      <c r="P172" s="27">
        <f t="shared" si="24"/>
        <v>13</v>
      </c>
      <c r="Q172" s="28">
        <f t="shared" si="25"/>
        <v>58</v>
      </c>
    </row>
    <row r="173" spans="1:18" ht="22.9" customHeight="1" x14ac:dyDescent="0.3">
      <c r="A173" s="29" t="s">
        <v>377</v>
      </c>
      <c r="B173" s="30">
        <v>169</v>
      </c>
      <c r="C173" s="30">
        <v>151</v>
      </c>
      <c r="D173" s="30"/>
      <c r="E173" s="31" t="s">
        <v>386</v>
      </c>
      <c r="F173" s="31" t="s">
        <v>387</v>
      </c>
      <c r="G173" s="32" t="s">
        <v>29</v>
      </c>
      <c r="H173" s="33" t="s">
        <v>388</v>
      </c>
      <c r="I173" s="32" t="s">
        <v>96</v>
      </c>
      <c r="J173" s="31">
        <v>39</v>
      </c>
      <c r="K173" s="34">
        <v>1</v>
      </c>
      <c r="L173" s="34">
        <v>52</v>
      </c>
      <c r="M173" s="34">
        <v>10</v>
      </c>
      <c r="N173" s="35">
        <f t="shared" si="26"/>
        <v>790</v>
      </c>
      <c r="O173" s="34">
        <f t="shared" si="23"/>
        <v>1</v>
      </c>
      <c r="P173" s="27">
        <f t="shared" si="24"/>
        <v>13</v>
      </c>
      <c r="Q173" s="28">
        <f t="shared" si="25"/>
        <v>10</v>
      </c>
    </row>
    <row r="174" spans="1:18" ht="22.9" customHeight="1" x14ac:dyDescent="0.3">
      <c r="A174" s="29" t="s">
        <v>389</v>
      </c>
      <c r="B174" s="30">
        <v>170</v>
      </c>
      <c r="C174" s="30">
        <v>155</v>
      </c>
      <c r="D174" s="30"/>
      <c r="E174" s="31" t="s">
        <v>312</v>
      </c>
      <c r="F174" s="31" t="s">
        <v>390</v>
      </c>
      <c r="G174" s="32" t="s">
        <v>29</v>
      </c>
      <c r="H174" s="33" t="s">
        <v>391</v>
      </c>
      <c r="I174" s="32" t="s">
        <v>101</v>
      </c>
      <c r="J174" s="31">
        <v>40.5</v>
      </c>
      <c r="K174" s="34">
        <v>2</v>
      </c>
      <c r="L174" s="34">
        <v>16</v>
      </c>
      <c r="M174" s="34">
        <v>27</v>
      </c>
      <c r="N174" s="35">
        <f t="shared" si="26"/>
        <v>-1443</v>
      </c>
      <c r="O174" s="34">
        <f>+K174-1</f>
        <v>1</v>
      </c>
      <c r="P174" s="27">
        <f>+(N174/60)-Q174/60+60</f>
        <v>35</v>
      </c>
      <c r="Q174" s="28">
        <f t="shared" si="25"/>
        <v>57</v>
      </c>
    </row>
    <row r="175" spans="1:18" ht="22.9" customHeight="1" x14ac:dyDescent="0.3">
      <c r="A175" s="29" t="s">
        <v>389</v>
      </c>
      <c r="B175" s="30">
        <v>171</v>
      </c>
      <c r="C175" s="30">
        <v>100</v>
      </c>
      <c r="D175" s="30"/>
      <c r="E175" s="31" t="s">
        <v>100</v>
      </c>
      <c r="F175" s="31" t="s">
        <v>392</v>
      </c>
      <c r="G175" s="32" t="s">
        <v>29</v>
      </c>
      <c r="H175" s="33" t="s">
        <v>393</v>
      </c>
      <c r="I175" s="32" t="s">
        <v>101</v>
      </c>
      <c r="J175" s="31">
        <v>40.5</v>
      </c>
      <c r="K175" s="34">
        <v>1</v>
      </c>
      <c r="L175" s="34">
        <v>50</v>
      </c>
      <c r="M175" s="34">
        <v>57</v>
      </c>
      <c r="N175" s="35">
        <f t="shared" si="26"/>
        <v>627</v>
      </c>
      <c r="O175" s="34">
        <f t="shared" si="23"/>
        <v>1</v>
      </c>
      <c r="P175" s="27">
        <f t="shared" si="24"/>
        <v>10</v>
      </c>
      <c r="Q175" s="28">
        <f t="shared" si="25"/>
        <v>27</v>
      </c>
    </row>
    <row r="176" spans="1:18" ht="22.9" customHeight="1" x14ac:dyDescent="0.3">
      <c r="A176" s="29" t="s">
        <v>389</v>
      </c>
      <c r="B176" s="30">
        <v>172</v>
      </c>
      <c r="C176" s="30">
        <v>116</v>
      </c>
      <c r="D176" s="30"/>
      <c r="E176" s="31" t="s">
        <v>394</v>
      </c>
      <c r="F176" s="31" t="s">
        <v>395</v>
      </c>
      <c r="G176" s="32" t="s">
        <v>29</v>
      </c>
      <c r="H176" s="33" t="s">
        <v>44</v>
      </c>
      <c r="I176" s="32" t="s">
        <v>101</v>
      </c>
      <c r="J176" s="31">
        <v>40.5</v>
      </c>
      <c r="K176" s="34">
        <v>1</v>
      </c>
      <c r="L176" s="34">
        <v>54</v>
      </c>
      <c r="M176" s="34">
        <v>12</v>
      </c>
      <c r="N176" s="35">
        <f t="shared" si="26"/>
        <v>822</v>
      </c>
      <c r="O176" s="34">
        <f t="shared" si="23"/>
        <v>1</v>
      </c>
      <c r="P176" s="27">
        <f t="shared" si="24"/>
        <v>13</v>
      </c>
      <c r="Q176" s="28">
        <f t="shared" si="25"/>
        <v>42</v>
      </c>
    </row>
    <row r="177" spans="1:17" ht="22.9" customHeight="1" x14ac:dyDescent="0.3">
      <c r="A177" s="29" t="s">
        <v>389</v>
      </c>
      <c r="B177" s="30">
        <v>173</v>
      </c>
      <c r="C177" s="30">
        <v>15</v>
      </c>
      <c r="D177" s="30"/>
      <c r="E177" s="31" t="s">
        <v>396</v>
      </c>
      <c r="F177" s="31" t="s">
        <v>397</v>
      </c>
      <c r="G177" s="32" t="s">
        <v>29</v>
      </c>
      <c r="H177" s="33" t="s">
        <v>34</v>
      </c>
      <c r="I177" s="32" t="s">
        <v>109</v>
      </c>
      <c r="J177" s="31">
        <v>40.5</v>
      </c>
      <c r="K177" s="34">
        <v>1</v>
      </c>
      <c r="L177" s="34">
        <v>57</v>
      </c>
      <c r="M177" s="34">
        <v>4</v>
      </c>
      <c r="N177" s="35">
        <f t="shared" si="26"/>
        <v>994</v>
      </c>
      <c r="O177" s="34">
        <f t="shared" si="23"/>
        <v>1</v>
      </c>
      <c r="P177" s="27">
        <f t="shared" si="24"/>
        <v>16</v>
      </c>
      <c r="Q177" s="28">
        <f t="shared" si="25"/>
        <v>34</v>
      </c>
    </row>
    <row r="178" spans="1:17" ht="22.9" customHeight="1" x14ac:dyDescent="0.3">
      <c r="A178" s="29" t="s">
        <v>389</v>
      </c>
      <c r="B178" s="30">
        <v>174</v>
      </c>
      <c r="C178" s="30">
        <v>16</v>
      </c>
      <c r="D178" s="30"/>
      <c r="E178" s="31" t="s">
        <v>398</v>
      </c>
      <c r="F178" s="31" t="s">
        <v>399</v>
      </c>
      <c r="G178" s="32" t="s">
        <v>29</v>
      </c>
      <c r="H178" s="33" t="s">
        <v>400</v>
      </c>
      <c r="I178" s="32" t="s">
        <v>109</v>
      </c>
      <c r="J178" s="31">
        <v>40.5</v>
      </c>
      <c r="K178" s="34"/>
      <c r="L178" s="34"/>
      <c r="M178" s="34"/>
      <c r="N178" s="35">
        <f t="shared" si="26"/>
        <v>-2430</v>
      </c>
      <c r="O178" s="34">
        <f t="shared" si="23"/>
        <v>0</v>
      </c>
      <c r="P178" s="27">
        <f t="shared" si="24"/>
        <v>-41</v>
      </c>
      <c r="Q178" s="28">
        <f t="shared" si="25"/>
        <v>30</v>
      </c>
    </row>
    <row r="179" spans="1:17" ht="22.9" customHeight="1" x14ac:dyDescent="0.3">
      <c r="A179" s="29" t="s">
        <v>389</v>
      </c>
      <c r="B179" s="30">
        <v>175</v>
      </c>
      <c r="C179" s="30">
        <v>46</v>
      </c>
      <c r="D179" s="30"/>
      <c r="E179" s="31" t="s">
        <v>401</v>
      </c>
      <c r="F179" s="31" t="s">
        <v>402</v>
      </c>
      <c r="G179" s="32" t="s">
        <v>29</v>
      </c>
      <c r="H179" s="33" t="s">
        <v>403</v>
      </c>
      <c r="I179" s="32" t="s">
        <v>109</v>
      </c>
      <c r="J179" s="31">
        <v>40.5</v>
      </c>
      <c r="K179" s="34">
        <v>1</v>
      </c>
      <c r="L179" s="34">
        <v>56</v>
      </c>
      <c r="M179" s="34">
        <v>35</v>
      </c>
      <c r="N179" s="35">
        <f t="shared" si="26"/>
        <v>965</v>
      </c>
      <c r="O179" s="34">
        <f t="shared" si="23"/>
        <v>1</v>
      </c>
      <c r="P179" s="27">
        <f t="shared" si="24"/>
        <v>15.999999999999998</v>
      </c>
      <c r="Q179" s="28">
        <f t="shared" si="25"/>
        <v>5</v>
      </c>
    </row>
    <row r="180" spans="1:17" ht="22.9" customHeight="1" x14ac:dyDescent="0.3">
      <c r="A180" s="29" t="s">
        <v>202</v>
      </c>
      <c r="B180" s="30">
        <v>176</v>
      </c>
      <c r="C180" s="30">
        <v>37</v>
      </c>
      <c r="D180" s="30"/>
      <c r="E180" s="31" t="s">
        <v>273</v>
      </c>
      <c r="F180" s="31" t="s">
        <v>404</v>
      </c>
      <c r="G180" s="32" t="s">
        <v>29</v>
      </c>
      <c r="H180" s="33" t="s">
        <v>400</v>
      </c>
      <c r="I180" s="32" t="s">
        <v>101</v>
      </c>
      <c r="J180" s="31">
        <v>42</v>
      </c>
      <c r="K180" s="34">
        <v>2</v>
      </c>
      <c r="L180" s="34">
        <v>8</v>
      </c>
      <c r="M180" s="34">
        <v>39</v>
      </c>
      <c r="N180" s="35">
        <f t="shared" si="26"/>
        <v>-2001</v>
      </c>
      <c r="O180" s="34">
        <f>+K180-1</f>
        <v>1</v>
      </c>
      <c r="P180" s="27">
        <f>+(N180/60)-Q180/60+60</f>
        <v>26</v>
      </c>
      <c r="Q180" s="28">
        <f t="shared" si="25"/>
        <v>39</v>
      </c>
    </row>
    <row r="181" spans="1:17" ht="22.9" customHeight="1" x14ac:dyDescent="0.3">
      <c r="A181" s="29" t="s">
        <v>202</v>
      </c>
      <c r="B181" s="30">
        <v>177</v>
      </c>
      <c r="C181" s="30">
        <v>63</v>
      </c>
      <c r="D181" s="30"/>
      <c r="E181" s="31" t="s">
        <v>100</v>
      </c>
      <c r="F181" s="31" t="s">
        <v>405</v>
      </c>
      <c r="G181" s="32" t="s">
        <v>29</v>
      </c>
      <c r="H181" s="33" t="s">
        <v>193</v>
      </c>
      <c r="I181" s="32" t="s">
        <v>109</v>
      </c>
      <c r="J181" s="31">
        <v>42</v>
      </c>
      <c r="K181" s="34">
        <v>1</v>
      </c>
      <c r="L181" s="34">
        <v>57</v>
      </c>
      <c r="M181" s="34">
        <v>14</v>
      </c>
      <c r="N181" s="35">
        <f t="shared" si="26"/>
        <v>914</v>
      </c>
      <c r="O181" s="34">
        <f t="shared" si="23"/>
        <v>1</v>
      </c>
      <c r="P181" s="27">
        <f t="shared" si="24"/>
        <v>15</v>
      </c>
      <c r="Q181" s="28">
        <f t="shared" si="25"/>
        <v>14</v>
      </c>
    </row>
    <row r="182" spans="1:17" ht="22.9" customHeight="1" x14ac:dyDescent="0.3">
      <c r="A182" s="29" t="s">
        <v>202</v>
      </c>
      <c r="B182" s="30">
        <v>178</v>
      </c>
      <c r="C182" s="30">
        <v>57</v>
      </c>
      <c r="D182" s="30"/>
      <c r="E182" s="31" t="s">
        <v>406</v>
      </c>
      <c r="F182" s="31" t="s">
        <v>407</v>
      </c>
      <c r="G182" s="32" t="s">
        <v>29</v>
      </c>
      <c r="H182" s="33" t="s">
        <v>193</v>
      </c>
      <c r="I182" s="32" t="s">
        <v>109</v>
      </c>
      <c r="J182" s="31">
        <v>42</v>
      </c>
      <c r="K182" s="34">
        <v>1</v>
      </c>
      <c r="L182" s="34">
        <v>51</v>
      </c>
      <c r="M182" s="34">
        <v>36</v>
      </c>
      <c r="N182" s="35">
        <f t="shared" si="26"/>
        <v>576</v>
      </c>
      <c r="O182" s="34">
        <f t="shared" si="23"/>
        <v>1</v>
      </c>
      <c r="P182" s="27">
        <f t="shared" si="24"/>
        <v>9</v>
      </c>
      <c r="Q182" s="28">
        <f t="shared" si="25"/>
        <v>36</v>
      </c>
    </row>
    <row r="183" spans="1:17" ht="22.9" customHeight="1" x14ac:dyDescent="0.3">
      <c r="A183" s="29" t="s">
        <v>202</v>
      </c>
      <c r="B183" s="30">
        <v>179</v>
      </c>
      <c r="C183" s="30">
        <v>74</v>
      </c>
      <c r="D183" s="30"/>
      <c r="E183" s="31" t="s">
        <v>224</v>
      </c>
      <c r="F183" s="31" t="s">
        <v>407</v>
      </c>
      <c r="G183" s="32" t="s">
        <v>29</v>
      </c>
      <c r="H183" s="33" t="s">
        <v>193</v>
      </c>
      <c r="I183" s="32" t="s">
        <v>109</v>
      </c>
      <c r="J183" s="31">
        <v>42</v>
      </c>
      <c r="K183" s="34">
        <v>1</v>
      </c>
      <c r="L183" s="34">
        <v>58</v>
      </c>
      <c r="M183" s="34">
        <v>27</v>
      </c>
      <c r="N183" s="35">
        <f t="shared" si="26"/>
        <v>987</v>
      </c>
      <c r="O183" s="34">
        <f t="shared" si="23"/>
        <v>1</v>
      </c>
      <c r="P183" s="27">
        <f t="shared" si="24"/>
        <v>16</v>
      </c>
      <c r="Q183" s="28">
        <f t="shared" si="25"/>
        <v>27</v>
      </c>
    </row>
    <row r="184" spans="1:17" ht="22.9" customHeight="1" x14ac:dyDescent="0.3">
      <c r="A184" s="29" t="s">
        <v>202</v>
      </c>
      <c r="B184" s="30">
        <v>180</v>
      </c>
      <c r="C184" s="30">
        <v>80</v>
      </c>
      <c r="D184" s="30"/>
      <c r="E184" s="31" t="s">
        <v>286</v>
      </c>
      <c r="F184" s="31" t="s">
        <v>408</v>
      </c>
      <c r="G184" s="32" t="s">
        <v>29</v>
      </c>
      <c r="H184" s="33" t="s">
        <v>25</v>
      </c>
      <c r="I184" s="32" t="s">
        <v>109</v>
      </c>
      <c r="J184" s="31">
        <v>42</v>
      </c>
      <c r="K184" s="34">
        <v>1</v>
      </c>
      <c r="L184" s="34">
        <v>48</v>
      </c>
      <c r="M184" s="34">
        <v>41</v>
      </c>
      <c r="N184" s="35">
        <f t="shared" si="26"/>
        <v>401</v>
      </c>
      <c r="O184" s="34">
        <f t="shared" si="23"/>
        <v>1</v>
      </c>
      <c r="P184" s="27">
        <f t="shared" si="24"/>
        <v>6</v>
      </c>
      <c r="Q184" s="28">
        <f t="shared" si="25"/>
        <v>41</v>
      </c>
    </row>
    <row r="185" spans="1:17" ht="22.9" customHeight="1" x14ac:dyDescent="0.3">
      <c r="A185" s="29" t="s">
        <v>202</v>
      </c>
      <c r="B185" s="30">
        <v>181</v>
      </c>
      <c r="C185" s="30">
        <v>157</v>
      </c>
      <c r="D185" s="30"/>
      <c r="E185" s="31" t="s">
        <v>409</v>
      </c>
      <c r="F185" s="31" t="s">
        <v>410</v>
      </c>
      <c r="G185" s="32" t="s">
        <v>29</v>
      </c>
      <c r="H185" s="33" t="s">
        <v>411</v>
      </c>
      <c r="I185" s="32" t="s">
        <v>109</v>
      </c>
      <c r="J185" s="31">
        <v>42</v>
      </c>
      <c r="K185" s="34">
        <v>1</v>
      </c>
      <c r="L185" s="34">
        <v>52</v>
      </c>
      <c r="M185" s="34">
        <v>50</v>
      </c>
      <c r="N185" s="35">
        <f t="shared" si="26"/>
        <v>650</v>
      </c>
      <c r="O185" s="34">
        <f t="shared" si="23"/>
        <v>1</v>
      </c>
      <c r="P185" s="27">
        <f t="shared" si="24"/>
        <v>10</v>
      </c>
      <c r="Q185" s="28">
        <f t="shared" si="25"/>
        <v>50</v>
      </c>
    </row>
    <row r="186" spans="1:17" ht="22.9" customHeight="1" x14ac:dyDescent="0.3">
      <c r="A186" s="29" t="s">
        <v>202</v>
      </c>
      <c r="B186" s="30">
        <v>182</v>
      </c>
      <c r="C186" s="30">
        <v>158</v>
      </c>
      <c r="D186" s="30"/>
      <c r="E186" s="31" t="s">
        <v>38</v>
      </c>
      <c r="F186" s="31" t="s">
        <v>412</v>
      </c>
      <c r="G186" s="32" t="s">
        <v>29</v>
      </c>
      <c r="H186" s="33" t="s">
        <v>25</v>
      </c>
      <c r="I186" s="32" t="s">
        <v>101</v>
      </c>
      <c r="J186" s="31">
        <v>42</v>
      </c>
      <c r="K186" s="34">
        <v>1</v>
      </c>
      <c r="L186" s="34">
        <v>59</v>
      </c>
      <c r="M186" s="34">
        <v>21</v>
      </c>
      <c r="N186" s="35">
        <f t="shared" si="26"/>
        <v>1041</v>
      </c>
      <c r="O186" s="34">
        <f t="shared" si="23"/>
        <v>1</v>
      </c>
      <c r="P186" s="27">
        <f t="shared" si="24"/>
        <v>17</v>
      </c>
      <c r="Q186" s="28">
        <f t="shared" si="25"/>
        <v>21</v>
      </c>
    </row>
    <row r="187" spans="1:17" ht="22.9" customHeight="1" x14ac:dyDescent="0.25">
      <c r="A187" s="29" t="s">
        <v>202</v>
      </c>
      <c r="B187" s="30">
        <v>183</v>
      </c>
      <c r="C187" s="30">
        <v>159</v>
      </c>
      <c r="D187" s="30"/>
      <c r="E187" s="31" t="s">
        <v>38</v>
      </c>
      <c r="F187" s="31" t="s">
        <v>413</v>
      </c>
      <c r="G187" s="32" t="s">
        <v>29</v>
      </c>
      <c r="H187" s="33" t="s">
        <v>25</v>
      </c>
      <c r="I187" s="32" t="s">
        <v>101</v>
      </c>
      <c r="J187" s="31">
        <v>42</v>
      </c>
      <c r="K187" s="34"/>
      <c r="L187" s="34"/>
      <c r="M187" s="34"/>
      <c r="N187" s="35">
        <f t="shared" si="26"/>
        <v>-2520</v>
      </c>
      <c r="O187" s="34">
        <f t="shared" si="23"/>
        <v>0</v>
      </c>
      <c r="P187" s="27">
        <f t="shared" si="24"/>
        <v>-42</v>
      </c>
      <c r="Q187" s="28">
        <f t="shared" si="25"/>
        <v>0</v>
      </c>
    </row>
    <row r="188" spans="1:17" ht="22.9" customHeight="1" x14ac:dyDescent="0.25">
      <c r="A188" s="29" t="s">
        <v>61</v>
      </c>
      <c r="B188" s="30">
        <v>184</v>
      </c>
      <c r="C188" s="30">
        <v>179</v>
      </c>
      <c r="D188" s="30"/>
      <c r="E188" s="31" t="s">
        <v>414</v>
      </c>
      <c r="F188" s="31" t="s">
        <v>415</v>
      </c>
      <c r="G188" s="32" t="s">
        <v>29</v>
      </c>
      <c r="H188" s="33" t="s">
        <v>416</v>
      </c>
      <c r="I188" s="32" t="s">
        <v>45</v>
      </c>
      <c r="J188" s="31">
        <v>3</v>
      </c>
      <c r="K188" s="34">
        <v>1</v>
      </c>
      <c r="L188" s="34">
        <v>22</v>
      </c>
      <c r="M188" s="34">
        <v>27</v>
      </c>
      <c r="N188" s="35">
        <f t="shared" si="26"/>
        <v>1167</v>
      </c>
      <c r="O188" s="34">
        <f t="shared" si="23"/>
        <v>1</v>
      </c>
      <c r="P188" s="27">
        <f t="shared" si="24"/>
        <v>19</v>
      </c>
      <c r="Q188" s="28">
        <f t="shared" si="25"/>
        <v>27</v>
      </c>
    </row>
    <row r="189" spans="1:17" ht="22.9" customHeight="1" x14ac:dyDescent="0.25">
      <c r="A189" s="29" t="s">
        <v>354</v>
      </c>
      <c r="B189" s="30">
        <v>185</v>
      </c>
      <c r="C189" s="30">
        <v>176</v>
      </c>
      <c r="D189" s="30"/>
      <c r="E189" s="31" t="s">
        <v>417</v>
      </c>
      <c r="F189" s="31" t="s">
        <v>418</v>
      </c>
      <c r="G189" s="32" t="s">
        <v>29</v>
      </c>
      <c r="H189" s="33" t="s">
        <v>25</v>
      </c>
      <c r="I189" s="32" t="s">
        <v>101</v>
      </c>
      <c r="J189" s="31">
        <v>36</v>
      </c>
      <c r="K189" s="34">
        <v>2</v>
      </c>
      <c r="L189" s="34">
        <v>4</v>
      </c>
      <c r="M189" s="34">
        <v>23</v>
      </c>
      <c r="N189" s="35">
        <f t="shared" si="26"/>
        <v>-1897</v>
      </c>
      <c r="O189" s="34">
        <f t="shared" ref="O189:O190" si="35">+K189-1</f>
        <v>1</v>
      </c>
      <c r="P189" s="27">
        <f t="shared" ref="P189:P190" si="36">+(N189/60)-Q189/60+60</f>
        <v>28</v>
      </c>
      <c r="Q189" s="28">
        <f t="shared" si="25"/>
        <v>23</v>
      </c>
    </row>
    <row r="190" spans="1:17" ht="22.9" customHeight="1" x14ac:dyDescent="0.25">
      <c r="A190" s="29" t="s">
        <v>354</v>
      </c>
      <c r="B190" s="30">
        <v>186</v>
      </c>
      <c r="C190" s="30">
        <v>181</v>
      </c>
      <c r="D190" s="30"/>
      <c r="E190" s="31" t="s">
        <v>264</v>
      </c>
      <c r="F190" s="31" t="s">
        <v>294</v>
      </c>
      <c r="G190" s="32" t="s">
        <v>29</v>
      </c>
      <c r="H190" s="37" t="s">
        <v>419</v>
      </c>
      <c r="I190" s="32" t="s">
        <v>101</v>
      </c>
      <c r="J190" s="31">
        <v>36</v>
      </c>
      <c r="K190" s="34">
        <v>2</v>
      </c>
      <c r="L190" s="34">
        <v>4</v>
      </c>
      <c r="M190" s="34">
        <v>19</v>
      </c>
      <c r="N190" s="35">
        <f t="shared" si="26"/>
        <v>-1901</v>
      </c>
      <c r="O190" s="34">
        <f t="shared" si="35"/>
        <v>1</v>
      </c>
      <c r="P190" s="27">
        <f t="shared" si="36"/>
        <v>28</v>
      </c>
      <c r="Q190" s="28">
        <f t="shared" si="25"/>
        <v>19</v>
      </c>
    </row>
    <row r="191" spans="1:17" ht="22.9" customHeight="1" x14ac:dyDescent="0.25">
      <c r="A191" s="29" t="s">
        <v>194</v>
      </c>
      <c r="B191" s="30">
        <v>187</v>
      </c>
      <c r="C191" s="30">
        <v>187</v>
      </c>
      <c r="D191" s="30"/>
      <c r="E191" s="31" t="s">
        <v>420</v>
      </c>
      <c r="F191" s="31" t="s">
        <v>421</v>
      </c>
      <c r="G191" s="32" t="s">
        <v>29</v>
      </c>
      <c r="H191" s="33" t="s">
        <v>422</v>
      </c>
      <c r="I191" s="32" t="s">
        <v>109</v>
      </c>
      <c r="J191" s="31">
        <v>16.5</v>
      </c>
      <c r="K191" s="34">
        <v>1</v>
      </c>
      <c r="L191" s="34">
        <v>23</v>
      </c>
      <c r="M191" s="34">
        <v>24</v>
      </c>
      <c r="N191" s="35">
        <f t="shared" si="26"/>
        <v>414</v>
      </c>
      <c r="O191" s="34">
        <f t="shared" si="23"/>
        <v>1</v>
      </c>
      <c r="P191" s="27">
        <f t="shared" si="24"/>
        <v>6</v>
      </c>
      <c r="Q191" s="28">
        <f t="shared" si="25"/>
        <v>54</v>
      </c>
    </row>
    <row r="192" spans="1:17" ht="22.9" customHeight="1" x14ac:dyDescent="0.25">
      <c r="A192" s="29" t="s">
        <v>366</v>
      </c>
      <c r="B192" s="30">
        <v>188</v>
      </c>
      <c r="C192" s="30">
        <v>175</v>
      </c>
      <c r="D192" s="30"/>
      <c r="E192" s="31" t="s">
        <v>423</v>
      </c>
      <c r="F192" s="31" t="s">
        <v>424</v>
      </c>
      <c r="G192" s="32" t="s">
        <v>29</v>
      </c>
      <c r="H192" s="33"/>
      <c r="I192" s="32" t="s">
        <v>101</v>
      </c>
      <c r="J192" s="31">
        <v>37.5</v>
      </c>
      <c r="K192" s="34">
        <v>1</v>
      </c>
      <c r="L192" s="34">
        <v>54</v>
      </c>
      <c r="M192" s="34">
        <v>56</v>
      </c>
      <c r="N192" s="35">
        <f t="shared" si="26"/>
        <v>1046</v>
      </c>
      <c r="O192" s="34">
        <f t="shared" si="23"/>
        <v>1</v>
      </c>
      <c r="P192" s="27">
        <f t="shared" si="24"/>
        <v>17</v>
      </c>
      <c r="Q192" s="28">
        <f t="shared" si="25"/>
        <v>26</v>
      </c>
    </row>
    <row r="193" spans="1:17" ht="22.9" customHeight="1" x14ac:dyDescent="0.25">
      <c r="A193" s="29" t="s">
        <v>332</v>
      </c>
      <c r="B193" s="30">
        <v>189</v>
      </c>
      <c r="C193" s="30">
        <v>171</v>
      </c>
      <c r="D193" s="30"/>
      <c r="E193" s="31" t="s">
        <v>425</v>
      </c>
      <c r="F193" s="31" t="s">
        <v>426</v>
      </c>
      <c r="G193" s="32" t="s">
        <v>29</v>
      </c>
      <c r="H193" s="33" t="s">
        <v>427</v>
      </c>
      <c r="I193" s="32" t="s">
        <v>101</v>
      </c>
      <c r="J193" s="31">
        <v>33</v>
      </c>
      <c r="K193" s="34">
        <v>2</v>
      </c>
      <c r="L193" s="34">
        <v>3</v>
      </c>
      <c r="M193" s="34">
        <v>40</v>
      </c>
      <c r="N193" s="35">
        <f t="shared" si="26"/>
        <v>-1760</v>
      </c>
      <c r="O193" s="34">
        <f>+K193-1</f>
        <v>1</v>
      </c>
      <c r="P193" s="27">
        <f>+(N193/60)-Q193/60+60</f>
        <v>30</v>
      </c>
      <c r="Q193" s="28">
        <f t="shared" si="25"/>
        <v>40</v>
      </c>
    </row>
    <row r="194" spans="1:17" ht="21.6" customHeight="1" x14ac:dyDescent="0.25">
      <c r="A194" s="42" t="s">
        <v>389</v>
      </c>
      <c r="B194" s="43">
        <v>190</v>
      </c>
      <c r="C194" s="43">
        <v>188</v>
      </c>
      <c r="D194" s="43"/>
      <c r="E194" s="44" t="s">
        <v>428</v>
      </c>
      <c r="F194" s="44" t="s">
        <v>429</v>
      </c>
      <c r="G194" s="45" t="s">
        <v>21</v>
      </c>
      <c r="H194" s="46" t="s">
        <v>400</v>
      </c>
      <c r="I194" s="45" t="s">
        <v>299</v>
      </c>
      <c r="J194" s="44">
        <v>40.5</v>
      </c>
      <c r="K194" s="47">
        <v>1</v>
      </c>
      <c r="L194" s="47">
        <v>50</v>
      </c>
      <c r="M194" s="47">
        <v>10</v>
      </c>
      <c r="N194" s="48">
        <f t="shared" si="26"/>
        <v>580</v>
      </c>
      <c r="O194" s="47">
        <f t="shared" si="23"/>
        <v>1</v>
      </c>
      <c r="P194" s="49">
        <f t="shared" si="24"/>
        <v>9</v>
      </c>
      <c r="Q194" s="50">
        <f t="shared" si="25"/>
        <v>40</v>
      </c>
    </row>
    <row r="195" spans="1:17" ht="21.6" customHeight="1" x14ac:dyDescent="0.25">
      <c r="A195" s="30"/>
      <c r="B195" s="30">
        <v>191</v>
      </c>
      <c r="C195" s="30"/>
      <c r="D195" s="30"/>
      <c r="E195" s="31" t="s">
        <v>330</v>
      </c>
      <c r="F195" s="31" t="s">
        <v>331</v>
      </c>
      <c r="G195" s="32" t="s">
        <v>29</v>
      </c>
      <c r="H195" s="33" t="s">
        <v>126</v>
      </c>
      <c r="I195" s="32" t="s">
        <v>96</v>
      </c>
      <c r="J195" s="31">
        <v>31.5</v>
      </c>
      <c r="K195" s="31">
        <v>1</v>
      </c>
      <c r="L195" s="31">
        <v>59</v>
      </c>
      <c r="M195" s="31">
        <v>58</v>
      </c>
      <c r="N195" s="35">
        <f t="shared" ref="N195:N198" si="37">+L195*60+M195-J195*60</f>
        <v>1708</v>
      </c>
      <c r="O195" s="34">
        <f t="shared" ref="O195:O198" si="38">+K195</f>
        <v>1</v>
      </c>
      <c r="P195" s="27">
        <f t="shared" ref="P195:P198" si="39">+(N195/60)-Q195/60</f>
        <v>28</v>
      </c>
      <c r="Q195" s="27">
        <f t="shared" ref="Q195:Q198" si="40">+MOD(N195,60)</f>
        <v>28</v>
      </c>
    </row>
    <row r="196" spans="1:17" ht="21.6" customHeight="1" x14ac:dyDescent="0.25">
      <c r="A196" s="30"/>
      <c r="B196" s="30">
        <v>192</v>
      </c>
      <c r="C196" s="30"/>
      <c r="D196" s="30"/>
      <c r="E196" s="31" t="s">
        <v>433</v>
      </c>
      <c r="F196" s="31" t="s">
        <v>33</v>
      </c>
      <c r="G196" s="32" t="s">
        <v>29</v>
      </c>
      <c r="H196" s="33" t="s">
        <v>212</v>
      </c>
      <c r="I196" s="32" t="s">
        <v>109</v>
      </c>
      <c r="J196" s="31">
        <v>42</v>
      </c>
      <c r="K196" s="31">
        <v>2</v>
      </c>
      <c r="L196" s="31">
        <v>2</v>
      </c>
      <c r="M196" s="31">
        <v>45</v>
      </c>
      <c r="N196" s="35">
        <f t="shared" si="37"/>
        <v>-2355</v>
      </c>
      <c r="O196" s="34">
        <f t="shared" ref="O196:O197" si="41">+K196-1</f>
        <v>1</v>
      </c>
      <c r="P196" s="27">
        <f t="shared" ref="P196:P197" si="42">+(N196/60)-Q196/60+60</f>
        <v>20</v>
      </c>
      <c r="Q196" s="27">
        <f t="shared" si="40"/>
        <v>45</v>
      </c>
    </row>
    <row r="197" spans="1:17" ht="21.6" customHeight="1" x14ac:dyDescent="0.25">
      <c r="A197" s="30"/>
      <c r="B197" s="30">
        <v>193</v>
      </c>
      <c r="C197" s="30"/>
      <c r="D197" s="30"/>
      <c r="E197" s="31" t="s">
        <v>434</v>
      </c>
      <c r="F197" s="31" t="s">
        <v>289</v>
      </c>
      <c r="G197" s="32" t="s">
        <v>29</v>
      </c>
      <c r="H197" s="33" t="s">
        <v>435</v>
      </c>
      <c r="I197" s="32" t="s">
        <v>132</v>
      </c>
      <c r="J197" s="31">
        <v>27</v>
      </c>
      <c r="K197" s="31">
        <v>2</v>
      </c>
      <c r="L197" s="31">
        <v>11</v>
      </c>
      <c r="M197" s="31">
        <v>56</v>
      </c>
      <c r="N197" s="35">
        <f t="shared" si="37"/>
        <v>-904</v>
      </c>
      <c r="O197" s="34">
        <f t="shared" si="41"/>
        <v>1</v>
      </c>
      <c r="P197" s="27">
        <f t="shared" si="42"/>
        <v>44</v>
      </c>
      <c r="Q197" s="27">
        <f t="shared" si="40"/>
        <v>56</v>
      </c>
    </row>
    <row r="198" spans="1:17" ht="21.6" customHeight="1" x14ac:dyDescent="0.25">
      <c r="A198" s="30"/>
      <c r="B198" s="30">
        <v>194</v>
      </c>
      <c r="C198" s="30"/>
      <c r="D198" s="30"/>
      <c r="E198" s="31" t="s">
        <v>141</v>
      </c>
      <c r="F198" s="31" t="s">
        <v>287</v>
      </c>
      <c r="G198" s="32" t="s">
        <v>29</v>
      </c>
      <c r="H198" s="33" t="s">
        <v>436</v>
      </c>
      <c r="I198" s="32" t="s">
        <v>96</v>
      </c>
      <c r="J198" s="31">
        <v>27</v>
      </c>
      <c r="K198" s="31">
        <v>1</v>
      </c>
      <c r="L198" s="31">
        <v>56</v>
      </c>
      <c r="M198" s="31">
        <v>2</v>
      </c>
      <c r="N198" s="35">
        <f t="shared" si="37"/>
        <v>1742</v>
      </c>
      <c r="O198" s="34">
        <f t="shared" si="38"/>
        <v>1</v>
      </c>
      <c r="P198" s="27">
        <f t="shared" si="39"/>
        <v>29</v>
      </c>
      <c r="Q198" s="27">
        <f t="shared" si="40"/>
        <v>2</v>
      </c>
    </row>
  </sheetData>
  <mergeCells count="3">
    <mergeCell ref="K3:M3"/>
    <mergeCell ref="O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Position order</vt:lpstr>
      <vt:lpstr>Men</vt:lpstr>
      <vt:lpstr>Men cat</vt:lpstr>
      <vt:lpstr>Men Teams</vt:lpstr>
      <vt:lpstr>Women</vt:lpstr>
      <vt:lpstr>Women cat</vt:lpstr>
      <vt:lpstr>Women Teams</vt:lpstr>
      <vt:lpstr>Number order formulas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Sheard</dc:creator>
  <cp:lastModifiedBy>Stuart</cp:lastModifiedBy>
  <dcterms:created xsi:type="dcterms:W3CDTF">2021-05-29T14:50:52Z</dcterms:created>
  <dcterms:modified xsi:type="dcterms:W3CDTF">2021-06-07T19:33:52Z</dcterms:modified>
</cp:coreProperties>
</file>